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foothilldeanza.sharepoint.com/sites/OCLProfStaff/Shared Documents/CCCSAA/CCCSAA SLC/2025 CCCSAA SLC/"/>
    </mc:Choice>
  </mc:AlternateContent>
  <xr:revisionPtr revIDLastSave="217" documentId="11_1920C37BEA513589DC10E9A1E2B9FCA21ABFE3D5" xr6:coauthVersionLast="47" xr6:coauthVersionMax="47" xr10:uidLastSave="{9FA949FF-E6A6-4E75-BC90-71107E900311}"/>
  <bookViews>
    <workbookView xWindow="210" yWindow="240" windowWidth="27555" windowHeight="1435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M8" i="1"/>
  <c r="M7" i="1"/>
  <c r="M3" i="1"/>
  <c r="H5" i="1"/>
  <c r="H6" i="1"/>
  <c r="H3" i="1"/>
  <c r="B12" i="1"/>
  <c r="B10" i="1"/>
  <c r="B13" i="1" s="1"/>
  <c r="F4" i="1" l="1"/>
  <c r="H4" i="1" s="1"/>
  <c r="K6" i="1"/>
  <c r="M6" i="1" s="1"/>
  <c r="M9" i="1" s="1"/>
  <c r="P10" i="1" s="1"/>
  <c r="H7" i="1"/>
  <c r="P4" i="1" s="1"/>
  <c r="H14" i="1"/>
  <c r="H11" i="1"/>
  <c r="H12" i="1"/>
  <c r="H13" i="1"/>
  <c r="H10" i="1"/>
  <c r="H15" i="1" l="1"/>
  <c r="P5" i="1" l="1"/>
  <c r="P6" i="1" s="1"/>
  <c r="P11" i="1"/>
  <c r="P12" i="1" s="1"/>
</calcChain>
</file>

<file path=xl/sharedStrings.xml><?xml version="1.0" encoding="utf-8"?>
<sst xmlns="http://schemas.openxmlformats.org/spreadsheetml/2006/main" count="73" uniqueCount="51">
  <si>
    <t>2025 CCCSAA SLC</t>
  </si>
  <si>
    <t>2025 CCCSAA SLC (13 students &amp; 2 advisors)</t>
  </si>
  <si>
    <t>2025 CCCSAA SLC (17 students &amp; 2 advisors)</t>
  </si>
  <si>
    <t>Registration</t>
  </si>
  <si>
    <t>Reg</t>
  </si>
  <si>
    <t>Reg (early)</t>
  </si>
  <si>
    <t>Budget</t>
  </si>
  <si>
    <t>Early</t>
  </si>
  <si>
    <t>Rooms</t>
  </si>
  <si>
    <t>Reg (regular)</t>
  </si>
  <si>
    <t>CCCSAA (13 students)</t>
  </si>
  <si>
    <t>Regular</t>
  </si>
  <si>
    <t>Transp</t>
  </si>
  <si>
    <t>Reg (late)</t>
  </si>
  <si>
    <t>SSCCC</t>
  </si>
  <si>
    <t>Late</t>
  </si>
  <si>
    <t>Meals</t>
  </si>
  <si>
    <t>2025 CCCSAA SLC Hotel</t>
  </si>
  <si>
    <t>Room</t>
  </si>
  <si>
    <t>2026 SSCCC GA</t>
  </si>
  <si>
    <t>Tax</t>
  </si>
  <si>
    <t>Reg Stu</t>
  </si>
  <si>
    <t>CCCSAA (17 students)</t>
  </si>
  <si>
    <t>Fee</t>
  </si>
  <si>
    <t>Reg Adv</t>
  </si>
  <si>
    <t>SCTID</t>
  </si>
  <si>
    <t>Taxes and Fees: The guest room rate is quoted exclusive of applicable taxes and government-imposed fees. Currently, the following apply:</t>
  </si>
  <si>
    <t>Occupancy Tax: 14.5%</t>
  </si>
  <si>
    <t>California State Tourism Fee: $0.75 per night</t>
  </si>
  <si>
    <t>13 students</t>
  </si>
  <si>
    <t>17 Students</t>
  </si>
  <si>
    <t>SCTID Assessment: 2.0%</t>
  </si>
  <si>
    <t>5 female</t>
  </si>
  <si>
    <t>2 rooms</t>
  </si>
  <si>
    <t>7 female</t>
  </si>
  <si>
    <t>3 rooms</t>
  </si>
  <si>
    <t>8 male</t>
  </si>
  <si>
    <t>4 rooms</t>
  </si>
  <si>
    <t>10 male</t>
  </si>
  <si>
    <t>5 rooms</t>
  </si>
  <si>
    <t>2025 CCCSAA SLC Rooms</t>
  </si>
  <si>
    <t>Name(s)</t>
  </si>
  <si>
    <t>Confirmation #</t>
  </si>
  <si>
    <t>Notes</t>
  </si>
  <si>
    <t>1 person</t>
  </si>
  <si>
    <t>Maliah Kenoly</t>
  </si>
  <si>
    <t>2 advisors</t>
  </si>
  <si>
    <t>Jenny Vela</t>
  </si>
  <si>
    <t>3 people</t>
  </si>
  <si>
    <t>We can call and update the names for the student rooms once we know which students will be in each room</t>
  </si>
  <si>
    <t>2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</si>
</sst>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0"/>
  <sheetViews>
    <sheetView tabSelected="1" workbookViewId="0">
      <selection activeCell="H19" sqref="H19:L23"/>
    </sheetView>
  </sheetViews>
  <sheetFormatPr defaultRowHeight="15"/>
  <cols>
    <col min="1" max="1" width="17" customWidth="1"/>
    <col min="2" max="2" width="10.7109375" style="1" customWidth="1"/>
    <col min="3" max="3" width="16.28515625" customWidth="1"/>
    <col min="4" max="4" width="15.28515625" customWidth="1"/>
    <col min="6" max="6" width="9.140625" style="1"/>
    <col min="8" max="8" width="11.85546875" style="1" customWidth="1"/>
    <col min="10" max="10" width="13.140625" customWidth="1"/>
    <col min="11" max="11" width="14" style="1" customWidth="1"/>
    <col min="12" max="12" width="9" customWidth="1"/>
    <col min="13" max="13" width="12" customWidth="1"/>
    <col min="15" max="15" width="27.42578125" customWidth="1"/>
    <col min="16" max="16" width="13.5703125" customWidth="1"/>
  </cols>
  <sheetData>
    <row r="2" spans="1:16">
      <c r="B2" s="4" t="s">
        <v>0</v>
      </c>
      <c r="E2" s="4" t="s">
        <v>1</v>
      </c>
      <c r="J2" s="4" t="s">
        <v>2</v>
      </c>
      <c r="M2" s="1"/>
      <c r="P2" s="1"/>
    </row>
    <row r="3" spans="1:16">
      <c r="B3" s="5" t="s">
        <v>3</v>
      </c>
      <c r="E3" t="s">
        <v>4</v>
      </c>
      <c r="F3" s="1">
        <v>425</v>
      </c>
      <c r="G3">
        <v>15</v>
      </c>
      <c r="H3" s="1">
        <f>F3*G3</f>
        <v>6375</v>
      </c>
      <c r="J3" t="s">
        <v>5</v>
      </c>
      <c r="K3" s="1">
        <v>425</v>
      </c>
      <c r="L3">
        <v>15</v>
      </c>
      <c r="M3" s="1">
        <f>K3*L3</f>
        <v>6375</v>
      </c>
      <c r="O3" t="s">
        <v>6</v>
      </c>
      <c r="P3" s="1">
        <v>14424</v>
      </c>
    </row>
    <row r="4" spans="1:16">
      <c r="B4" s="1">
        <v>425</v>
      </c>
      <c r="C4" t="s">
        <v>7</v>
      </c>
      <c r="E4" t="s">
        <v>8</v>
      </c>
      <c r="F4" s="1">
        <f>B13</f>
        <v>244.23500000000001</v>
      </c>
      <c r="G4">
        <v>8</v>
      </c>
      <c r="H4" s="1">
        <f t="shared" ref="H4:H6" si="0">F4*G4</f>
        <v>1953.88</v>
      </c>
      <c r="J4" t="s">
        <v>9</v>
      </c>
      <c r="K4" s="1">
        <v>475</v>
      </c>
      <c r="L4">
        <v>4</v>
      </c>
      <c r="M4" s="1">
        <f>K4*L4</f>
        <v>1900</v>
      </c>
      <c r="O4" t="s">
        <v>10</v>
      </c>
      <c r="P4" s="1">
        <f>-H7</f>
        <v>-9808.880000000001</v>
      </c>
    </row>
    <row r="5" spans="1:16">
      <c r="B5" s="1">
        <v>475</v>
      </c>
      <c r="C5" t="s">
        <v>11</v>
      </c>
      <c r="E5" t="s">
        <v>12</v>
      </c>
      <c r="F5" s="1">
        <v>400</v>
      </c>
      <c r="G5">
        <v>1</v>
      </c>
      <c r="H5" s="1">
        <f t="shared" si="0"/>
        <v>400</v>
      </c>
      <c r="J5" t="s">
        <v>13</v>
      </c>
      <c r="K5" s="1">
        <v>525</v>
      </c>
      <c r="L5">
        <v>0</v>
      </c>
      <c r="M5" s="1">
        <f>K5*L5</f>
        <v>0</v>
      </c>
      <c r="O5" s="2" t="s">
        <v>14</v>
      </c>
      <c r="P5" s="3">
        <f>-H15</f>
        <v>-7646</v>
      </c>
    </row>
    <row r="6" spans="1:16">
      <c r="B6" s="1">
        <v>525</v>
      </c>
      <c r="C6" t="s">
        <v>15</v>
      </c>
      <c r="E6" s="2" t="s">
        <v>16</v>
      </c>
      <c r="F6" s="3">
        <v>36</v>
      </c>
      <c r="G6" s="2">
        <v>30</v>
      </c>
      <c r="H6" s="3">
        <f t="shared" si="0"/>
        <v>1080</v>
      </c>
      <c r="J6" t="s">
        <v>8</v>
      </c>
      <c r="K6" s="1">
        <f>B13</f>
        <v>244.23500000000001</v>
      </c>
      <c r="L6">
        <v>10</v>
      </c>
      <c r="M6" s="1">
        <f t="shared" ref="M6:M8" si="1">K6*L6</f>
        <v>2442.3500000000004</v>
      </c>
      <c r="O6" s="4"/>
      <c r="P6" s="5">
        <f>SUM(P3:P5)</f>
        <v>-3030.880000000001</v>
      </c>
    </row>
    <row r="7" spans="1:16">
      <c r="E7" s="4"/>
      <c r="F7" s="5"/>
      <c r="G7" s="4"/>
      <c r="H7" s="5">
        <f>SUM(H3:H6)</f>
        <v>9808.880000000001</v>
      </c>
      <c r="J7" t="s">
        <v>12</v>
      </c>
      <c r="K7" s="1">
        <v>500</v>
      </c>
      <c r="L7">
        <v>1</v>
      </c>
      <c r="M7" s="1">
        <f t="shared" si="1"/>
        <v>500</v>
      </c>
      <c r="P7" s="1"/>
    </row>
    <row r="8" spans="1:16">
      <c r="A8" s="4" t="s">
        <v>17</v>
      </c>
      <c r="B8" s="5"/>
      <c r="J8" s="2" t="s">
        <v>16</v>
      </c>
      <c r="K8" s="3">
        <v>36</v>
      </c>
      <c r="L8" s="2">
        <v>38</v>
      </c>
      <c r="M8" s="3">
        <f t="shared" si="1"/>
        <v>1368</v>
      </c>
    </row>
    <row r="9" spans="1:16">
      <c r="A9" t="s">
        <v>18</v>
      </c>
      <c r="B9" s="1">
        <v>209</v>
      </c>
      <c r="E9" s="4" t="s">
        <v>19</v>
      </c>
      <c r="J9" s="4"/>
      <c r="K9" s="5"/>
      <c r="L9" s="4"/>
      <c r="M9" s="5">
        <f>SUM(M3:M8)</f>
        <v>12585.35</v>
      </c>
      <c r="O9" t="s">
        <v>6</v>
      </c>
      <c r="P9" s="1">
        <v>14424</v>
      </c>
    </row>
    <row r="10" spans="1:16">
      <c r="A10" t="s">
        <v>20</v>
      </c>
      <c r="B10" s="1">
        <f>B9*0.145</f>
        <v>30.304999999999996</v>
      </c>
      <c r="E10" t="s">
        <v>21</v>
      </c>
      <c r="F10" s="1">
        <v>525</v>
      </c>
      <c r="G10">
        <v>8</v>
      </c>
      <c r="H10" s="1">
        <f>F10*G10</f>
        <v>4200</v>
      </c>
      <c r="O10" t="s">
        <v>22</v>
      </c>
      <c r="P10" s="1">
        <f>-M9</f>
        <v>-12585.35</v>
      </c>
    </row>
    <row r="11" spans="1:16">
      <c r="A11" t="s">
        <v>23</v>
      </c>
      <c r="B11" s="1">
        <v>0.75</v>
      </c>
      <c r="E11" t="s">
        <v>24</v>
      </c>
      <c r="F11" s="1">
        <v>550</v>
      </c>
      <c r="G11">
        <v>1</v>
      </c>
      <c r="H11" s="1">
        <f t="shared" ref="H11:H14" si="2">F11*G11</f>
        <v>550</v>
      </c>
      <c r="O11" s="2" t="s">
        <v>14</v>
      </c>
      <c r="P11" s="3">
        <f>-H15</f>
        <v>-7646</v>
      </c>
    </row>
    <row r="12" spans="1:16">
      <c r="A12" s="2" t="s">
        <v>25</v>
      </c>
      <c r="B12" s="3">
        <f>B9*0.02</f>
        <v>4.18</v>
      </c>
      <c r="E12" t="s">
        <v>8</v>
      </c>
      <c r="F12" s="1">
        <v>240</v>
      </c>
      <c r="G12">
        <v>5</v>
      </c>
      <c r="H12" s="1">
        <f t="shared" si="2"/>
        <v>1200</v>
      </c>
      <c r="O12" s="4"/>
      <c r="P12" s="5">
        <f>SUM(P9:P11)</f>
        <v>-5807.35</v>
      </c>
    </row>
    <row r="13" spans="1:16">
      <c r="A13" s="4"/>
      <c r="B13" s="5">
        <f>SUM(B9:B12)</f>
        <v>244.23500000000001</v>
      </c>
      <c r="E13" t="s">
        <v>12</v>
      </c>
      <c r="F13" s="1">
        <v>400</v>
      </c>
      <c r="G13">
        <v>1</v>
      </c>
      <c r="H13" s="1">
        <f t="shared" si="2"/>
        <v>400</v>
      </c>
    </row>
    <row r="14" spans="1:16">
      <c r="E14" s="2" t="s">
        <v>16</v>
      </c>
      <c r="F14" s="3">
        <v>36</v>
      </c>
      <c r="G14" s="2">
        <v>36</v>
      </c>
      <c r="H14" s="3">
        <f t="shared" si="2"/>
        <v>1296</v>
      </c>
    </row>
    <row r="15" spans="1:16">
      <c r="E15" s="4"/>
      <c r="F15" s="5"/>
      <c r="G15" s="4"/>
      <c r="H15" s="5">
        <f>SUM(H10:H14)</f>
        <v>7646</v>
      </c>
    </row>
    <row r="17" spans="1:12">
      <c r="B17" s="1" t="s">
        <v>26</v>
      </c>
    </row>
    <row r="18" spans="1:12">
      <c r="B18" s="1" t="s">
        <v>27</v>
      </c>
    </row>
    <row r="19" spans="1:12">
      <c r="B19" s="1" t="s">
        <v>28</v>
      </c>
      <c r="H19" s="1" t="s">
        <v>29</v>
      </c>
      <c r="K19" s="1" t="s">
        <v>30</v>
      </c>
    </row>
    <row r="20" spans="1:12">
      <c r="B20" s="1" t="s">
        <v>31</v>
      </c>
      <c r="H20" s="1" t="s">
        <v>32</v>
      </c>
      <c r="I20" t="s">
        <v>33</v>
      </c>
      <c r="K20" s="1" t="s">
        <v>34</v>
      </c>
      <c r="L20" t="s">
        <v>35</v>
      </c>
    </row>
    <row r="21" spans="1:12">
      <c r="H21" s="1" t="s">
        <v>36</v>
      </c>
      <c r="I21" t="s">
        <v>37</v>
      </c>
      <c r="K21" s="1" t="s">
        <v>38</v>
      </c>
      <c r="L21" t="s">
        <v>39</v>
      </c>
    </row>
    <row r="22" spans="1:12">
      <c r="A22" s="4" t="s">
        <v>40</v>
      </c>
      <c r="B22"/>
      <c r="C22" s="4" t="s">
        <v>41</v>
      </c>
      <c r="D22" s="4" t="s">
        <v>42</v>
      </c>
      <c r="E22" s="4" t="s">
        <v>43</v>
      </c>
    </row>
    <row r="23" spans="1:12">
      <c r="A23">
        <v>1</v>
      </c>
      <c r="B23" s="1" t="s">
        <v>44</v>
      </c>
      <c r="C23" t="s">
        <v>45</v>
      </c>
      <c r="D23">
        <v>20785541</v>
      </c>
      <c r="H23" s="1" t="s">
        <v>46</v>
      </c>
      <c r="I23" t="s">
        <v>33</v>
      </c>
      <c r="K23" s="1" t="s">
        <v>46</v>
      </c>
      <c r="L23" t="s">
        <v>33</v>
      </c>
    </row>
    <row r="24" spans="1:12">
      <c r="A24">
        <v>1</v>
      </c>
      <c r="B24" s="1" t="s">
        <v>44</v>
      </c>
      <c r="C24" t="s">
        <v>47</v>
      </c>
      <c r="D24">
        <v>24566304</v>
      </c>
    </row>
    <row r="25" spans="1:12">
      <c r="A25">
        <v>1</v>
      </c>
      <c r="B25" s="1" t="s">
        <v>48</v>
      </c>
      <c r="C25" t="s">
        <v>45</v>
      </c>
      <c r="D25">
        <v>9544559</v>
      </c>
      <c r="E25" t="s">
        <v>49</v>
      </c>
    </row>
    <row r="26" spans="1:12">
      <c r="A26">
        <v>1</v>
      </c>
      <c r="B26" s="1" t="s">
        <v>50</v>
      </c>
      <c r="C26" t="s">
        <v>45</v>
      </c>
      <c r="D26">
        <v>10747007</v>
      </c>
    </row>
    <row r="27" spans="1:12">
      <c r="A27">
        <v>1</v>
      </c>
      <c r="B27" s="1" t="s">
        <v>50</v>
      </c>
      <c r="C27" t="s">
        <v>45</v>
      </c>
      <c r="D27">
        <v>15159949</v>
      </c>
    </row>
    <row r="28" spans="1:12">
      <c r="A28">
        <v>1</v>
      </c>
      <c r="B28" s="1" t="s">
        <v>50</v>
      </c>
      <c r="C28" t="s">
        <v>45</v>
      </c>
      <c r="D28">
        <v>48388879</v>
      </c>
    </row>
    <row r="29" spans="1:12">
      <c r="A29">
        <v>1</v>
      </c>
      <c r="B29" s="1" t="s">
        <v>50</v>
      </c>
      <c r="C29" t="s">
        <v>45</v>
      </c>
      <c r="D29">
        <v>49183285</v>
      </c>
    </row>
    <row r="30" spans="1:12">
      <c r="A30">
        <v>1</v>
      </c>
      <c r="B30" s="1" t="s">
        <v>50</v>
      </c>
      <c r="C30" t="s">
        <v>45</v>
      </c>
      <c r="D30">
        <v>63299783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57FEADF05294EA243C97E590CFFF6" ma:contentTypeVersion="13" ma:contentTypeDescription="Create a new document." ma:contentTypeScope="" ma:versionID="a48cb7a03d5f781c354d6ed06bcf9613">
  <xsd:schema xmlns:xsd="http://www.w3.org/2001/XMLSchema" xmlns:xs="http://www.w3.org/2001/XMLSchema" xmlns:p="http://schemas.microsoft.com/office/2006/metadata/properties" xmlns:ns2="ea72ab7b-be40-4371-906a-8733385b932c" xmlns:ns3="144760da-af14-4fc8-b06c-1a05d8e4b3f8" targetNamespace="http://schemas.microsoft.com/office/2006/metadata/properties" ma:root="true" ma:fieldsID="6fc18ce5bda6c07160971fc618d06f65" ns2:_="" ns3:_="">
    <xsd:import namespace="ea72ab7b-be40-4371-906a-8733385b932c"/>
    <xsd:import namespace="144760da-af14-4fc8-b06c-1a05d8e4b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2ab7b-be40-4371-906a-8733385b9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dd04142-adb5-47a2-b175-e583a05d10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760da-af14-4fc8-b06c-1a05d8e4b3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6d35b0-218b-4eaf-a23b-4d8c669d15b7}" ma:internalName="TaxCatchAll" ma:showField="CatchAllData" ma:web="144760da-af14-4fc8-b06c-1a05d8e4b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2ab7b-be40-4371-906a-8733385b932c">
      <Terms xmlns="http://schemas.microsoft.com/office/infopath/2007/PartnerControls"/>
    </lcf76f155ced4ddcb4097134ff3c332f>
    <TaxCatchAll xmlns="144760da-af14-4fc8-b06c-1a05d8e4b3f8" xsi:nil="true"/>
  </documentManagement>
</p:properties>
</file>

<file path=customXml/itemProps1.xml><?xml version="1.0" encoding="utf-8"?>
<ds:datastoreItem xmlns:ds="http://schemas.openxmlformats.org/officeDocument/2006/customXml" ds:itemID="{B4A29117-5DC0-4467-AC16-768073C1E9CE}"/>
</file>

<file path=customXml/itemProps2.xml><?xml version="1.0" encoding="utf-8"?>
<ds:datastoreItem xmlns:ds="http://schemas.openxmlformats.org/officeDocument/2006/customXml" ds:itemID="{63F28FDD-358A-4138-B13D-9F974D2981E6}"/>
</file>

<file path=customXml/itemProps3.xml><?xml version="1.0" encoding="utf-8"?>
<ds:datastoreItem xmlns:ds="http://schemas.openxmlformats.org/officeDocument/2006/customXml" ds:itemID="{6F65A0F2-DD18-4B39-8945-9E3C1BFA9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Dennis Shannakian</cp:lastModifiedBy>
  <cp:revision/>
  <dcterms:created xsi:type="dcterms:W3CDTF">2025-06-27T20:03:00Z</dcterms:created>
  <dcterms:modified xsi:type="dcterms:W3CDTF">2025-08-15T22:14:39Z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0x010100CF457FEADF05294EA243C97E590CFFF6</vt:lpwstr>
  </property>
  <property fmtid="{D5CDD505-2E9C-101B-9397-08002B2CF9AE}" pid="3" name="MediaServiceImageTags">
    <vt:lpwstr/>
  </property>
</Properties>
</file>