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2"/>
  <workbookPr autoCompressPictures="0"/>
  <mc:AlternateContent xmlns:mc="http://schemas.openxmlformats.org/markup-compatibility/2006">
    <mc:Choice Requires="x15">
      <x15ac:absPath xmlns:x15ac="http://schemas.microsoft.com/office/spreadsheetml/2010/11/ac" url="/Users/instuctional/Desktop/"/>
    </mc:Choice>
  </mc:AlternateContent>
  <xr:revisionPtr revIDLastSave="0" documentId="8_{C548EBAE-C2A7-D64D-AB89-23F1FA2D4897}" xr6:coauthVersionLast="36" xr6:coauthVersionMax="36" xr10:uidLastSave="{00000000-0000-0000-0000-000000000000}"/>
  <bookViews>
    <workbookView xWindow="0" yWindow="460" windowWidth="25100" windowHeight="10280" xr2:uid="{00000000-000D-0000-FFFF-FFFF00000000}"/>
  </bookViews>
  <sheets>
    <sheet name="Table 1" sheetId="1" r:id="rId1"/>
  </sheets>
  <definedNames>
    <definedName name="_xlnm.Print_Area" localSheetId="0">'Table 1'!$A$2:$AE$33</definedName>
  </definedNames>
  <calcPr calcId="181029"/>
</workbook>
</file>

<file path=xl/calcChain.xml><?xml version="1.0" encoding="utf-8"?>
<calcChain xmlns="http://schemas.openxmlformats.org/spreadsheetml/2006/main">
  <c r="AD6" i="1" l="1"/>
  <c r="AC6" i="1"/>
  <c r="AB6" i="1"/>
  <c r="AD5" i="1"/>
  <c r="AC5" i="1"/>
  <c r="AB5" i="1"/>
  <c r="AB11" i="1" l="1"/>
  <c r="AC14" i="1"/>
  <c r="AB7" i="1"/>
  <c r="AC7" i="1"/>
  <c r="AD7" i="1"/>
  <c r="AB8" i="1"/>
  <c r="AC8" i="1"/>
  <c r="AD8" i="1"/>
  <c r="AB9" i="1"/>
  <c r="AC9" i="1"/>
  <c r="AD9" i="1"/>
  <c r="AB10" i="1"/>
  <c r="AC10" i="1"/>
  <c r="AD10" i="1"/>
  <c r="AD31" i="1"/>
  <c r="AC31" i="1"/>
  <c r="AB31" i="1"/>
  <c r="AD15" i="1"/>
  <c r="AC15" i="1"/>
  <c r="AB15" i="1"/>
  <c r="AD14" i="1"/>
  <c r="AB14" i="1"/>
  <c r="AD13" i="1" l="1"/>
  <c r="AC13" i="1"/>
  <c r="AB13" i="1"/>
  <c r="AD11" i="1"/>
  <c r="AC11" i="1"/>
  <c r="AD18" i="1"/>
  <c r="AC18" i="1"/>
  <c r="AB18" i="1"/>
  <c r="AD32" i="1" l="1"/>
  <c r="AC32" i="1"/>
  <c r="AB32" i="1"/>
  <c r="AD30" i="1"/>
  <c r="AC30" i="1"/>
  <c r="AB30" i="1"/>
  <c r="AD29" i="1"/>
  <c r="AC29" i="1"/>
  <c r="AB29" i="1"/>
  <c r="AD28" i="1"/>
  <c r="AC28" i="1"/>
  <c r="AB28" i="1"/>
  <c r="AD27" i="1"/>
  <c r="AC27" i="1"/>
  <c r="AB27" i="1"/>
  <c r="AD26" i="1"/>
  <c r="AC26" i="1"/>
  <c r="AB26" i="1"/>
  <c r="AD25" i="1"/>
  <c r="AC25" i="1"/>
  <c r="AB25" i="1"/>
  <c r="AD24" i="1"/>
  <c r="AC24" i="1"/>
  <c r="AB24" i="1"/>
  <c r="AD23" i="1"/>
  <c r="AC23" i="1"/>
  <c r="AB23" i="1"/>
  <c r="AD22" i="1"/>
  <c r="AC22" i="1"/>
  <c r="AB22" i="1"/>
  <c r="AD21" i="1"/>
  <c r="AC21" i="1"/>
  <c r="AB21" i="1"/>
  <c r="AD20" i="1"/>
  <c r="AC20" i="1"/>
  <c r="AB20" i="1"/>
  <c r="AD19" i="1"/>
  <c r="AC19" i="1"/>
  <c r="AB19" i="1"/>
  <c r="AD17" i="1"/>
  <c r="AC17" i="1"/>
  <c r="AB17" i="1"/>
</calcChain>
</file>

<file path=xl/sharedStrings.xml><?xml version="1.0" encoding="utf-8"?>
<sst xmlns="http://schemas.openxmlformats.org/spreadsheetml/2006/main" count="99" uniqueCount="52">
  <si>
    <t>Enrollment</t>
  </si>
  <si>
    <t># of Sections</t>
  </si>
  <si>
    <t>Success</t>
  </si>
  <si>
    <t>Instructional Position Title</t>
  </si>
  <si>
    <t>DIV</t>
  </si>
  <si>
    <t>Ranking</t>
  </si>
  <si>
    <t>BH</t>
  </si>
  <si>
    <t>CA</t>
  </si>
  <si>
    <t>LA</t>
  </si>
  <si>
    <t xml:space="preserve">Environmental Science </t>
  </si>
  <si>
    <t>18-19</t>
  </si>
  <si>
    <t>19-20</t>
  </si>
  <si>
    <t>PS</t>
  </si>
  <si>
    <t>Fill Rate</t>
  </si>
  <si>
    <t>Equity Gap</t>
  </si>
  <si>
    <t xml:space="preserve">% FT Faculty </t>
  </si>
  <si>
    <t>% PT Faculty</t>
  </si>
  <si>
    <t>% Overload</t>
  </si>
  <si>
    <t>AT</t>
  </si>
  <si>
    <t>BC</t>
  </si>
  <si>
    <t>IIS</t>
  </si>
  <si>
    <t>SS</t>
  </si>
  <si>
    <t>Automotive Technology</t>
  </si>
  <si>
    <t>Accounting</t>
  </si>
  <si>
    <t>Biology</t>
  </si>
  <si>
    <t>Med Lab Tech</t>
  </si>
  <si>
    <t>Art, 3D Design</t>
  </si>
  <si>
    <t>Film/TV, Production</t>
  </si>
  <si>
    <t xml:space="preserve">Film/TV, Animation </t>
  </si>
  <si>
    <t>Music</t>
  </si>
  <si>
    <t>Photography</t>
  </si>
  <si>
    <t>Spanish</t>
  </si>
  <si>
    <t>English</t>
  </si>
  <si>
    <t>English as a Second Language</t>
  </si>
  <si>
    <t>Astronomy</t>
  </si>
  <si>
    <t>Engineering</t>
  </si>
  <si>
    <t>Mathematics</t>
  </si>
  <si>
    <t>Administration of Justice</t>
  </si>
  <si>
    <t>Anthropology</t>
  </si>
  <si>
    <t>Child Development Education</t>
  </si>
  <si>
    <t>Geography</t>
  </si>
  <si>
    <t>History</t>
  </si>
  <si>
    <t xml:space="preserve">Paralegal </t>
  </si>
  <si>
    <t>20-21</t>
  </si>
  <si>
    <t>Faculty Hiring Data Sheet For
2022-2023</t>
  </si>
  <si>
    <t>Total % FT/PT/Overload</t>
  </si>
  <si>
    <t>World Language Coordinator</t>
  </si>
  <si>
    <t>ASLR</t>
  </si>
  <si>
    <t>Faculty Coordinator of Equity in Online Education</t>
  </si>
  <si>
    <t>EE</t>
  </si>
  <si>
    <t>Women, Sexuality and Gender Center Faculty Coordinator</t>
  </si>
  <si>
    <r>
      <t xml:space="preserve">Please rank all "29" positions above with "1" being the highest and "29" the lowest. Of the top positions selected </t>
    </r>
    <r>
      <rPr>
        <u/>
        <sz val="10"/>
        <rFont val="Arial"/>
        <family val="2"/>
      </rPr>
      <t>only "00" will be hired</t>
    </r>
    <r>
      <rPr>
        <sz val="10"/>
        <rFont val="Arial"/>
        <family val="2"/>
      </rPr>
      <t>. However,  given our history with hiring committees (and in anticipation of one or two committees not being able to make an offer) we may go out on more then just the top "2" positions.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</si>
</sst>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x14ac:knownFonts="1">
    <font>
      <sz val="10"/>
      <color rgb="FF000000"/>
      <name val="Times New Roman"/>
      <charset val="204"/>
    </font>
    <font>
      <u/>
      <sz val="10"/>
      <color theme="10"/>
      <name val="Times New Roman"/>
      <family val="1"/>
    </font>
    <font>
      <u/>
      <sz val="10"/>
      <color theme="11"/>
      <name val="Times New Roman"/>
      <family val="1"/>
    </font>
    <font>
      <b/>
      <sz val="10"/>
      <name val="Arial"/>
      <family val="2"/>
    </font>
    <font>
      <sz val="8"/>
      <name val="Times New Roman"/>
      <family val="1"/>
    </font>
    <font>
      <sz val="10"/>
      <color rgb="FF000000"/>
      <name val="Arial"/>
      <family val="2"/>
    </font>
    <font>
      <sz val="10"/>
      <name val="Arial"/>
      <family val="2"/>
    </font>
    <font>
      <u/>
      <sz val="10"/>
      <name val="Arial"/>
      <family val="2"/>
    </font>
    <font>
      <sz val="10"/>
      <color rgb="FF000000"/>
      <name val="Times New Roman"/>
      <family val="1"/>
    </font>
  </fonts>
  <fills count="3">
    <fill>
      <patternFill patternType="none"/>
    </fill>
    <fill>
      <patternFill patternType="gray125"/>
    </fill>
    <fill>
      <patternFill patternType="solid">
        <fgColor rgb="FF92D05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s>
  <cellStyleXfs count="3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8" fillId="0" borderId="0" applyFont="0" applyFill="0" applyBorder="0" applyAlignment="0" applyProtection="0"/>
  </cellStyleXfs>
  <cellXfs count="41">
    <xf numFmtId="0" fontId="0" fillId="0" borderId="0" xfId="0" applyFill="1" applyBorder="1" applyAlignment="1">
      <alignment horizontal="left"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0"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top"/>
    </xf>
    <xf numFmtId="0" fontId="5" fillId="0" borderId="1" xfId="0" applyFont="1" applyFill="1" applyBorder="1" applyAlignment="1">
      <alignment horizontal="center" vertical="top" wrapText="1"/>
    </xf>
    <xf numFmtId="164"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9" fontId="6" fillId="0" borderId="1" xfId="35" applyFont="1" applyFill="1" applyBorder="1" applyAlignment="1">
      <alignment horizontal="center" vertical="center" wrapText="1"/>
    </xf>
    <xf numFmtId="9" fontId="5" fillId="0" borderId="1" xfId="35"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4" xfId="0" applyFont="1" applyFill="1" applyBorder="1" applyAlignment="1">
      <alignment horizontal="left" vertical="top" wrapText="1"/>
    </xf>
    <xf numFmtId="165"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9" fontId="6" fillId="0" borderId="6" xfId="35" applyFont="1" applyFill="1" applyBorder="1" applyAlignment="1">
      <alignment horizontal="center" vertical="center" wrapText="1"/>
    </xf>
    <xf numFmtId="9" fontId="5" fillId="0" borderId="0" xfId="35" applyFont="1" applyFill="1" applyBorder="1" applyAlignment="1">
      <alignment horizontal="center" vertical="center"/>
    </xf>
    <xf numFmtId="9" fontId="5" fillId="0" borderId="5" xfId="35" applyFont="1" applyFill="1" applyBorder="1" applyAlignment="1">
      <alignment horizontal="center" vertical="center"/>
    </xf>
    <xf numFmtId="9" fontId="6" fillId="0" borderId="7" xfId="35" applyFont="1" applyFill="1" applyBorder="1" applyAlignment="1">
      <alignment horizontal="center" vertical="center" wrapText="1"/>
    </xf>
    <xf numFmtId="9" fontId="6" fillId="0" borderId="8" xfId="35" applyFont="1" applyFill="1" applyBorder="1" applyAlignment="1">
      <alignment horizontal="center" vertical="center" wrapText="1"/>
    </xf>
    <xf numFmtId="9" fontId="5" fillId="0" borderId="9" xfId="35" applyFont="1" applyFill="1" applyBorder="1" applyAlignment="1">
      <alignment horizontal="center" vertical="center"/>
    </xf>
    <xf numFmtId="9" fontId="5" fillId="0" borderId="10" xfId="35" applyFont="1" applyFill="1" applyBorder="1" applyAlignment="1">
      <alignment horizontal="center" vertical="center"/>
    </xf>
    <xf numFmtId="0" fontId="6" fillId="0" borderId="1" xfId="0" applyFont="1" applyFill="1" applyBorder="1" applyAlignment="1">
      <alignment horizontal="left" vertical="center" wrapText="1"/>
    </xf>
    <xf numFmtId="9" fontId="6" fillId="0" borderId="11" xfId="35" applyFont="1" applyFill="1" applyBorder="1" applyAlignment="1">
      <alignment horizontal="center" vertical="center" wrapText="1"/>
    </xf>
    <xf numFmtId="9" fontId="6" fillId="0" borderId="2" xfId="35" applyFont="1" applyFill="1" applyBorder="1" applyAlignment="1">
      <alignment horizontal="center" vertical="center" wrapText="1"/>
    </xf>
    <xf numFmtId="9" fontId="6" fillId="0" borderId="12" xfId="35" applyFont="1" applyFill="1" applyBorder="1" applyAlignment="1">
      <alignment horizontal="center" vertical="center" wrapText="1"/>
    </xf>
    <xf numFmtId="9" fontId="6" fillId="0" borderId="13" xfId="35" applyFont="1" applyFill="1" applyBorder="1" applyAlignment="1">
      <alignment horizontal="center" vertical="center" wrapText="1"/>
    </xf>
    <xf numFmtId="9" fontId="5" fillId="0" borderId="14" xfId="35" applyFont="1" applyFill="1" applyBorder="1" applyAlignment="1">
      <alignment horizontal="center" vertical="center"/>
    </xf>
    <xf numFmtId="9" fontId="6" fillId="0" borderId="15" xfId="35" applyFont="1" applyFill="1" applyBorder="1" applyAlignment="1">
      <alignment horizontal="center" vertical="center" wrapText="1"/>
    </xf>
    <xf numFmtId="9" fontId="6" fillId="0" borderId="5" xfId="35" applyFont="1" applyFill="1" applyBorder="1" applyAlignment="1">
      <alignment horizontal="center" vertical="center" wrapText="1"/>
    </xf>
    <xf numFmtId="0" fontId="6"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6" fillId="0" borderId="0" xfId="0" applyFont="1" applyFill="1" applyBorder="1" applyAlignment="1">
      <alignment horizontal="center" vertical="top" wrapText="1"/>
    </xf>
    <xf numFmtId="0" fontId="6" fillId="0" borderId="0"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3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Normal" xfId="0" builtinId="0"/>
    <cellStyle name="Percent" xfId="3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3"/>
  <sheetViews>
    <sheetView tabSelected="1" zoomScaleNormal="100" zoomScalePageLayoutView="150" workbookViewId="0">
      <pane ySplit="3" topLeftCell="A7" activePane="bottomLeft" state="frozen"/>
      <selection pane="bottomLeft" activeCell="I9" sqref="I9"/>
    </sheetView>
  </sheetViews>
  <sheetFormatPr baseColWidth="10" defaultColWidth="8.796875" defaultRowHeight="13" x14ac:dyDescent="0.15"/>
  <cols>
    <col min="1" max="1" width="3.3984375" style="5" customWidth="1"/>
    <col min="2" max="2" width="11" style="6" customWidth="1"/>
    <col min="3" max="3" width="33.59765625" style="3" customWidth="1"/>
    <col min="4" max="4" width="7.19921875" style="6" customWidth="1"/>
    <col min="5" max="5" width="7.59765625" style="6" customWidth="1"/>
    <col min="6" max="9" width="7.19921875" style="6" customWidth="1"/>
    <col min="10" max="11" width="6.59765625" style="6" customWidth="1"/>
    <col min="12" max="18" width="6.796875" style="6" customWidth="1"/>
    <col min="19" max="20" width="8.59765625" style="6" bestFit="1" customWidth="1"/>
    <col min="21" max="21" width="9.19921875" style="6" customWidth="1"/>
    <col min="22" max="22" width="9" style="5" customWidth="1"/>
    <col min="23" max="23" width="8.3984375" style="5" customWidth="1"/>
    <col min="24" max="24" width="8.3984375" style="6" customWidth="1"/>
    <col min="25" max="27" width="7.19921875" style="6" customWidth="1"/>
    <col min="28" max="28" width="9.19921875" style="6" customWidth="1"/>
    <col min="29" max="30" width="8.59765625" style="6" bestFit="1" customWidth="1"/>
    <col min="31" max="31" width="10.796875" style="3" customWidth="1"/>
    <col min="32" max="32" width="2.19921875" style="3" customWidth="1"/>
    <col min="33" max="16384" width="8.796875" style="3"/>
  </cols>
  <sheetData>
    <row r="1" spans="1:31" ht="32" customHeight="1" x14ac:dyDescent="0.15">
      <c r="A1" s="36" t="s">
        <v>44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row>
    <row r="2" spans="1:31" ht="90" customHeight="1" x14ac:dyDescent="0.15">
      <c r="A2" s="16"/>
      <c r="B2" s="1" t="s">
        <v>4</v>
      </c>
      <c r="C2" s="1" t="s">
        <v>3</v>
      </c>
      <c r="D2" s="38" t="s">
        <v>0</v>
      </c>
      <c r="E2" s="39"/>
      <c r="F2" s="40"/>
      <c r="G2" s="38" t="s">
        <v>1</v>
      </c>
      <c r="H2" s="39"/>
      <c r="I2" s="40"/>
      <c r="J2" s="38" t="s">
        <v>13</v>
      </c>
      <c r="K2" s="39"/>
      <c r="L2" s="40"/>
      <c r="M2" s="38" t="s">
        <v>2</v>
      </c>
      <c r="N2" s="39"/>
      <c r="O2" s="40"/>
      <c r="P2" s="38" t="s">
        <v>14</v>
      </c>
      <c r="Q2" s="39"/>
      <c r="R2" s="40"/>
      <c r="S2" s="38" t="s">
        <v>15</v>
      </c>
      <c r="T2" s="39"/>
      <c r="U2" s="40"/>
      <c r="V2" s="38" t="s">
        <v>16</v>
      </c>
      <c r="W2" s="39"/>
      <c r="X2" s="40"/>
      <c r="Y2" s="38" t="s">
        <v>17</v>
      </c>
      <c r="Z2" s="39"/>
      <c r="AA2" s="40"/>
      <c r="AB2" s="38" t="s">
        <v>45</v>
      </c>
      <c r="AC2" s="39"/>
      <c r="AD2" s="40"/>
      <c r="AE2" s="2" t="s">
        <v>5</v>
      </c>
    </row>
    <row r="3" spans="1:31" ht="19" customHeight="1" x14ac:dyDescent="0.15">
      <c r="A3" s="16"/>
      <c r="B3" s="1"/>
      <c r="C3" s="1"/>
      <c r="D3" s="13" t="s">
        <v>10</v>
      </c>
      <c r="E3" s="13" t="s">
        <v>11</v>
      </c>
      <c r="F3" s="13" t="s">
        <v>43</v>
      </c>
      <c r="G3" s="13" t="s">
        <v>10</v>
      </c>
      <c r="H3" s="13" t="s">
        <v>11</v>
      </c>
      <c r="I3" s="13" t="s">
        <v>43</v>
      </c>
      <c r="J3" s="13" t="s">
        <v>10</v>
      </c>
      <c r="K3" s="13" t="s">
        <v>11</v>
      </c>
      <c r="L3" s="13" t="s">
        <v>43</v>
      </c>
      <c r="M3" s="13" t="s">
        <v>10</v>
      </c>
      <c r="N3" s="13" t="s">
        <v>11</v>
      </c>
      <c r="O3" s="13" t="s">
        <v>43</v>
      </c>
      <c r="P3" s="13" t="s">
        <v>10</v>
      </c>
      <c r="Q3" s="13" t="s">
        <v>11</v>
      </c>
      <c r="R3" s="13" t="s">
        <v>43</v>
      </c>
      <c r="S3" s="13" t="s">
        <v>10</v>
      </c>
      <c r="T3" s="13" t="s">
        <v>11</v>
      </c>
      <c r="U3" s="13" t="s">
        <v>43</v>
      </c>
      <c r="V3" s="13" t="s">
        <v>10</v>
      </c>
      <c r="W3" s="13" t="s">
        <v>11</v>
      </c>
      <c r="X3" s="13" t="s">
        <v>43</v>
      </c>
      <c r="Y3" s="13" t="s">
        <v>10</v>
      </c>
      <c r="Z3" s="13" t="s">
        <v>11</v>
      </c>
      <c r="AA3" s="13" t="s">
        <v>43</v>
      </c>
      <c r="AB3" s="13" t="s">
        <v>10</v>
      </c>
      <c r="AC3" s="13" t="s">
        <v>11</v>
      </c>
      <c r="AD3" s="13" t="s">
        <v>43</v>
      </c>
      <c r="AE3" s="2"/>
    </row>
    <row r="4" spans="1:31" ht="25" customHeight="1" x14ac:dyDescent="0.15">
      <c r="A4" s="17">
        <v>1</v>
      </c>
      <c r="B4" s="9" t="s">
        <v>47</v>
      </c>
      <c r="C4" s="25" t="s">
        <v>48</v>
      </c>
      <c r="D4" s="9"/>
      <c r="E4" s="9"/>
      <c r="F4" s="9"/>
      <c r="G4" s="9"/>
      <c r="H4" s="9"/>
      <c r="I4" s="9"/>
      <c r="J4" s="9"/>
      <c r="K4" s="9"/>
      <c r="L4" s="9"/>
      <c r="M4" s="9"/>
      <c r="N4" s="9"/>
      <c r="O4" s="9"/>
      <c r="P4" s="9"/>
      <c r="Q4" s="9"/>
      <c r="R4" s="9"/>
      <c r="S4" s="9"/>
      <c r="T4" s="9"/>
      <c r="U4" s="9"/>
      <c r="V4" s="9"/>
      <c r="W4" s="9"/>
      <c r="X4" s="9"/>
      <c r="Y4" s="9"/>
      <c r="Z4" s="9"/>
      <c r="AA4" s="9"/>
      <c r="AB4" s="9"/>
      <c r="AC4" s="9"/>
      <c r="AD4" s="9"/>
      <c r="AE4" s="2"/>
    </row>
    <row r="5" spans="1:31" ht="15" customHeight="1" x14ac:dyDescent="0.15">
      <c r="A5" s="17">
        <v>2</v>
      </c>
      <c r="B5" s="7" t="s">
        <v>18</v>
      </c>
      <c r="C5" s="4" t="s">
        <v>22</v>
      </c>
      <c r="D5" s="9">
        <v>1994</v>
      </c>
      <c r="E5" s="9">
        <v>2002</v>
      </c>
      <c r="F5" s="9">
        <v>1938</v>
      </c>
      <c r="G5" s="9">
        <v>87</v>
      </c>
      <c r="H5" s="9">
        <v>114</v>
      </c>
      <c r="I5" s="9">
        <v>117</v>
      </c>
      <c r="J5" s="10">
        <v>1</v>
      </c>
      <c r="K5" s="10">
        <v>0.95</v>
      </c>
      <c r="L5" s="10">
        <v>0.95</v>
      </c>
      <c r="M5" s="10">
        <v>0.82</v>
      </c>
      <c r="N5" s="10">
        <v>0.85</v>
      </c>
      <c r="O5" s="10">
        <v>0.79</v>
      </c>
      <c r="P5" s="10">
        <v>-0.05</v>
      </c>
      <c r="Q5" s="10">
        <v>-0.06</v>
      </c>
      <c r="R5" s="10">
        <v>0.01</v>
      </c>
      <c r="S5" s="10">
        <v>0.621</v>
      </c>
      <c r="T5" s="10">
        <v>0.41</v>
      </c>
      <c r="U5" s="10">
        <v>0.60299999999999998</v>
      </c>
      <c r="V5" s="10">
        <v>6.2E-2</v>
      </c>
      <c r="W5" s="10">
        <v>0.25600000000000001</v>
      </c>
      <c r="X5" s="10">
        <v>0.06</v>
      </c>
      <c r="Y5" s="10">
        <v>0.318</v>
      </c>
      <c r="Z5" s="10">
        <v>0.33</v>
      </c>
      <c r="AA5" s="10">
        <v>0.34100000000000003</v>
      </c>
      <c r="AB5" s="10">
        <f>SUM(S5,V5,Y5)</f>
        <v>1.0010000000000001</v>
      </c>
      <c r="AC5" s="10">
        <f>SUM(T5,W5,Z5)</f>
        <v>0.996</v>
      </c>
      <c r="AD5" s="10">
        <f>SUM(U5,X5,AA5)</f>
        <v>1.004</v>
      </c>
      <c r="AE5" s="4"/>
    </row>
    <row r="6" spans="1:31" ht="15" customHeight="1" x14ac:dyDescent="0.15">
      <c r="A6" s="17">
        <v>3</v>
      </c>
      <c r="B6" s="9" t="s">
        <v>18</v>
      </c>
      <c r="C6" s="25" t="s">
        <v>22</v>
      </c>
      <c r="D6" s="9">
        <v>1994</v>
      </c>
      <c r="E6" s="9">
        <v>2002</v>
      </c>
      <c r="F6" s="9">
        <v>1938</v>
      </c>
      <c r="G6" s="9">
        <v>87</v>
      </c>
      <c r="H6" s="9">
        <v>114</v>
      </c>
      <c r="I6" s="9">
        <v>117</v>
      </c>
      <c r="J6" s="10">
        <v>1</v>
      </c>
      <c r="K6" s="10">
        <v>0.95</v>
      </c>
      <c r="L6" s="10">
        <v>0.95</v>
      </c>
      <c r="M6" s="10">
        <v>0.82</v>
      </c>
      <c r="N6" s="10">
        <v>0.85</v>
      </c>
      <c r="O6" s="10">
        <v>0.79</v>
      </c>
      <c r="P6" s="10">
        <v>-0.05</v>
      </c>
      <c r="Q6" s="10">
        <v>-0.06</v>
      </c>
      <c r="R6" s="10">
        <v>0.01</v>
      </c>
      <c r="S6" s="10">
        <v>0.621</v>
      </c>
      <c r="T6" s="10">
        <v>0.41</v>
      </c>
      <c r="U6" s="10">
        <v>0.60299999999999998</v>
      </c>
      <c r="V6" s="10">
        <v>6.2E-2</v>
      </c>
      <c r="W6" s="10">
        <v>0.25600000000000001</v>
      </c>
      <c r="X6" s="10">
        <v>0.06</v>
      </c>
      <c r="Y6" s="10">
        <v>0.318</v>
      </c>
      <c r="Z6" s="10">
        <v>0.33</v>
      </c>
      <c r="AA6" s="10">
        <v>0.34100000000000003</v>
      </c>
      <c r="AB6" s="10">
        <f t="shared" ref="AB6:AD6" si="0">SUM(S6,V6,Y6)</f>
        <v>1.0010000000000001</v>
      </c>
      <c r="AC6" s="10">
        <f t="shared" si="0"/>
        <v>0.996</v>
      </c>
      <c r="AD6" s="10">
        <f t="shared" si="0"/>
        <v>1.004</v>
      </c>
      <c r="AE6" s="4"/>
    </row>
    <row r="7" spans="1:31" ht="15" customHeight="1" x14ac:dyDescent="0.15">
      <c r="A7" s="17">
        <v>4</v>
      </c>
      <c r="B7" s="9" t="s">
        <v>19</v>
      </c>
      <c r="C7" s="25" t="s">
        <v>23</v>
      </c>
      <c r="D7" s="9">
        <v>4432</v>
      </c>
      <c r="E7" s="9">
        <v>4537</v>
      </c>
      <c r="F7" s="9">
        <v>4839</v>
      </c>
      <c r="G7" s="9">
        <v>128</v>
      </c>
      <c r="H7" s="9">
        <v>126</v>
      </c>
      <c r="I7" s="9">
        <v>129</v>
      </c>
      <c r="J7" s="11">
        <v>0.94</v>
      </c>
      <c r="K7" s="11">
        <v>0.92</v>
      </c>
      <c r="L7" s="11">
        <v>0.95</v>
      </c>
      <c r="M7" s="10">
        <v>0.75</v>
      </c>
      <c r="N7" s="10">
        <v>0.79</v>
      </c>
      <c r="O7" s="10">
        <v>0.84</v>
      </c>
      <c r="P7" s="10">
        <v>-0.19</v>
      </c>
      <c r="Q7" s="10">
        <v>-0.18</v>
      </c>
      <c r="R7" s="10">
        <v>-0.13</v>
      </c>
      <c r="S7" s="11">
        <v>0.435</v>
      </c>
      <c r="T7" s="11">
        <v>0.31900000000000001</v>
      </c>
      <c r="U7" s="11">
        <v>0.38</v>
      </c>
      <c r="V7" s="11">
        <v>0.318</v>
      </c>
      <c r="W7" s="11">
        <v>0.48599999999999999</v>
      </c>
      <c r="X7" s="18">
        <v>0.5</v>
      </c>
      <c r="Y7" s="18">
        <v>0.247</v>
      </c>
      <c r="Z7" s="18">
        <v>0.19500000000000001</v>
      </c>
      <c r="AA7" s="18">
        <v>0.12</v>
      </c>
      <c r="AB7" s="11">
        <f t="shared" ref="AB7:AB10" si="1">SUM(S7,V7,Y7)</f>
        <v>1</v>
      </c>
      <c r="AC7" s="11">
        <f t="shared" ref="AC7:AC10" si="2">SUM(T7,W7,Z7)</f>
        <v>1</v>
      </c>
      <c r="AD7" s="11">
        <f t="shared" ref="AD7:AD10" si="3">SUM(U7,X7,AA7)</f>
        <v>1</v>
      </c>
      <c r="AE7" s="4"/>
    </row>
    <row r="8" spans="1:31" ht="15" customHeight="1" x14ac:dyDescent="0.15">
      <c r="A8" s="17">
        <v>5</v>
      </c>
      <c r="B8" s="9" t="s">
        <v>6</v>
      </c>
      <c r="C8" s="25" t="s">
        <v>24</v>
      </c>
      <c r="D8" s="9">
        <v>5961</v>
      </c>
      <c r="E8" s="9">
        <v>5814</v>
      </c>
      <c r="F8" s="9">
        <v>6068</v>
      </c>
      <c r="G8" s="9">
        <v>199</v>
      </c>
      <c r="H8" s="9">
        <v>190</v>
      </c>
      <c r="I8" s="9">
        <v>186</v>
      </c>
      <c r="J8" s="11">
        <v>0.95</v>
      </c>
      <c r="K8" s="11">
        <v>0.94</v>
      </c>
      <c r="L8" s="11">
        <v>0.99</v>
      </c>
      <c r="M8" s="10">
        <v>0.78</v>
      </c>
      <c r="N8" s="10">
        <v>0.81</v>
      </c>
      <c r="O8" s="10">
        <v>0.81</v>
      </c>
      <c r="P8" s="10">
        <v>-0.09</v>
      </c>
      <c r="Q8" s="10">
        <v>-0.09</v>
      </c>
      <c r="R8" s="10">
        <v>-0.13</v>
      </c>
      <c r="S8" s="11">
        <v>0.46800000000000003</v>
      </c>
      <c r="T8" s="11">
        <v>0.42099999999999999</v>
      </c>
      <c r="U8" s="11">
        <v>0.41</v>
      </c>
      <c r="V8" s="11">
        <v>0.435</v>
      </c>
      <c r="W8" s="19">
        <v>0.44900000000000001</v>
      </c>
      <c r="X8" s="20">
        <v>0.44</v>
      </c>
      <c r="Y8" s="20">
        <v>9.7000000000000003E-2</v>
      </c>
      <c r="Z8" s="20">
        <v>0.129</v>
      </c>
      <c r="AA8" s="20">
        <v>0.14599999999999999</v>
      </c>
      <c r="AB8" s="11">
        <f t="shared" si="1"/>
        <v>1</v>
      </c>
      <c r="AC8" s="11">
        <f t="shared" si="2"/>
        <v>0.999</v>
      </c>
      <c r="AD8" s="11">
        <f t="shared" si="3"/>
        <v>0.996</v>
      </c>
      <c r="AE8" s="14"/>
    </row>
    <row r="9" spans="1:31" ht="15" customHeight="1" x14ac:dyDescent="0.15">
      <c r="A9" s="17">
        <v>6</v>
      </c>
      <c r="B9" s="9" t="s">
        <v>6</v>
      </c>
      <c r="C9" s="25" t="s">
        <v>9</v>
      </c>
      <c r="D9" s="8">
        <v>2211</v>
      </c>
      <c r="E9" s="8">
        <v>2352</v>
      </c>
      <c r="F9" s="8">
        <v>2212</v>
      </c>
      <c r="G9" s="8">
        <v>79</v>
      </c>
      <c r="H9" s="8">
        <v>75</v>
      </c>
      <c r="I9" s="8">
        <v>63</v>
      </c>
      <c r="J9" s="12">
        <v>0.97</v>
      </c>
      <c r="K9" s="12">
        <v>0.97</v>
      </c>
      <c r="L9" s="12">
        <v>0.97</v>
      </c>
      <c r="M9" s="10">
        <v>0.9</v>
      </c>
      <c r="N9" s="10">
        <v>0.89</v>
      </c>
      <c r="O9" s="10">
        <v>0.86</v>
      </c>
      <c r="P9" s="10">
        <v>-0.08</v>
      </c>
      <c r="Q9" s="10">
        <v>-0.11</v>
      </c>
      <c r="R9" s="10">
        <v>-0.12</v>
      </c>
      <c r="S9" s="11">
        <v>0.247</v>
      </c>
      <c r="T9" s="11">
        <v>0.249</v>
      </c>
      <c r="U9" s="11">
        <v>0.14000000000000001</v>
      </c>
      <c r="V9" s="11">
        <v>0.69</v>
      </c>
      <c r="W9" s="11">
        <v>0.66300000000000003</v>
      </c>
      <c r="X9" s="19">
        <v>0.78</v>
      </c>
      <c r="Y9" s="20">
        <v>6.3E-2</v>
      </c>
      <c r="Z9" s="20">
        <v>8.7999999999999995E-2</v>
      </c>
      <c r="AA9" s="20">
        <v>7.8E-2</v>
      </c>
      <c r="AB9" s="11">
        <f t="shared" si="1"/>
        <v>1</v>
      </c>
      <c r="AC9" s="11">
        <f t="shared" si="2"/>
        <v>1</v>
      </c>
      <c r="AD9" s="11">
        <f t="shared" si="3"/>
        <v>0.998</v>
      </c>
      <c r="AE9" s="14"/>
    </row>
    <row r="10" spans="1:31" ht="15" customHeight="1" x14ac:dyDescent="0.15">
      <c r="A10" s="17">
        <v>7</v>
      </c>
      <c r="B10" s="9" t="s">
        <v>6</v>
      </c>
      <c r="C10" s="25" t="s">
        <v>25</v>
      </c>
      <c r="D10" s="8">
        <v>322</v>
      </c>
      <c r="E10" s="9">
        <v>261</v>
      </c>
      <c r="F10" s="9">
        <v>196</v>
      </c>
      <c r="G10" s="8">
        <v>15</v>
      </c>
      <c r="H10" s="8">
        <v>12</v>
      </c>
      <c r="I10" s="8">
        <v>18</v>
      </c>
      <c r="J10" s="11">
        <v>0.9</v>
      </c>
      <c r="K10" s="11">
        <v>0.92</v>
      </c>
      <c r="L10" s="11">
        <v>0.59</v>
      </c>
      <c r="M10" s="10">
        <v>0.8</v>
      </c>
      <c r="N10" s="10">
        <v>0.84</v>
      </c>
      <c r="O10" s="10">
        <v>0.81</v>
      </c>
      <c r="P10" s="10">
        <v>0.08</v>
      </c>
      <c r="Q10" s="10">
        <v>7.0000000000000007E-2</v>
      </c>
      <c r="R10" s="10">
        <v>0.11</v>
      </c>
      <c r="S10" s="11">
        <v>0.4</v>
      </c>
      <c r="T10" s="11">
        <v>0</v>
      </c>
      <c r="U10" s="11">
        <v>0</v>
      </c>
      <c r="V10" s="11">
        <v>0.47499999999999998</v>
      </c>
      <c r="W10" s="11">
        <v>1</v>
      </c>
      <c r="X10" s="18">
        <v>1</v>
      </c>
      <c r="Y10" s="11">
        <v>0.125</v>
      </c>
      <c r="Z10" s="20">
        <v>0</v>
      </c>
      <c r="AA10" s="20">
        <v>0</v>
      </c>
      <c r="AB10" s="11">
        <f t="shared" si="1"/>
        <v>1</v>
      </c>
      <c r="AC10" s="11">
        <f t="shared" si="2"/>
        <v>1</v>
      </c>
      <c r="AD10" s="11">
        <f t="shared" si="3"/>
        <v>1</v>
      </c>
      <c r="AE10" s="14"/>
    </row>
    <row r="11" spans="1:31" ht="15" customHeight="1" x14ac:dyDescent="0.15">
      <c r="A11" s="17">
        <v>8</v>
      </c>
      <c r="B11" s="9" t="s">
        <v>7</v>
      </c>
      <c r="C11" s="25" t="s">
        <v>26</v>
      </c>
      <c r="D11" s="8">
        <v>262</v>
      </c>
      <c r="E11" s="9">
        <v>211</v>
      </c>
      <c r="F11" s="9">
        <v>168</v>
      </c>
      <c r="G11" s="8">
        <v>28</v>
      </c>
      <c r="H11" s="8">
        <v>22</v>
      </c>
      <c r="I11" s="8">
        <v>19</v>
      </c>
      <c r="J11" s="11">
        <v>0.94</v>
      </c>
      <c r="K11" s="11">
        <v>0.84</v>
      </c>
      <c r="L11" s="11">
        <v>0.84</v>
      </c>
      <c r="M11" s="10">
        <v>0.86</v>
      </c>
      <c r="N11" s="10">
        <v>0.86</v>
      </c>
      <c r="O11" s="10">
        <v>0.85</v>
      </c>
      <c r="P11" s="10">
        <v>-0.05</v>
      </c>
      <c r="Q11" s="10">
        <v>-0.04</v>
      </c>
      <c r="R11" s="10">
        <v>-0.2</v>
      </c>
      <c r="S11" s="18">
        <v>0.81799999999999995</v>
      </c>
      <c r="T11" s="18">
        <v>0</v>
      </c>
      <c r="U11" s="18">
        <v>0</v>
      </c>
      <c r="V11" s="18">
        <v>0.09</v>
      </c>
      <c r="W11" s="26">
        <v>1</v>
      </c>
      <c r="X11" s="32">
        <v>1</v>
      </c>
      <c r="Y11" s="29">
        <v>9.0999999999999998E-2</v>
      </c>
      <c r="Z11" s="22">
        <v>0</v>
      </c>
      <c r="AA11" s="22">
        <v>0</v>
      </c>
      <c r="AB11" s="23">
        <f>SUM(S11,V11,Y11)</f>
        <v>0.99899999999999989</v>
      </c>
      <c r="AC11" s="23">
        <f t="shared" ref="AC11:AD11" si="4">SUM(T11,W11,Z11)</f>
        <v>1</v>
      </c>
      <c r="AD11" s="23">
        <f t="shared" si="4"/>
        <v>1</v>
      </c>
      <c r="AE11" s="4"/>
    </row>
    <row r="12" spans="1:31" ht="15" customHeight="1" x14ac:dyDescent="0.15">
      <c r="A12" s="17">
        <v>9</v>
      </c>
      <c r="B12" s="9" t="s">
        <v>7</v>
      </c>
      <c r="C12" s="4" t="s">
        <v>27</v>
      </c>
      <c r="D12" s="8">
        <v>375</v>
      </c>
      <c r="E12" s="9">
        <v>338</v>
      </c>
      <c r="F12" s="9">
        <v>351</v>
      </c>
      <c r="G12" s="8">
        <v>19</v>
      </c>
      <c r="H12" s="8">
        <v>20</v>
      </c>
      <c r="I12" s="8">
        <v>22</v>
      </c>
      <c r="J12" s="11">
        <v>0.99</v>
      </c>
      <c r="K12" s="11">
        <v>0.96</v>
      </c>
      <c r="L12" s="11">
        <v>0.92</v>
      </c>
      <c r="M12" s="10">
        <v>0.81</v>
      </c>
      <c r="N12" s="10">
        <v>0.78</v>
      </c>
      <c r="O12" s="10">
        <v>0.83</v>
      </c>
      <c r="P12" s="10">
        <v>-0.04</v>
      </c>
      <c r="Q12" s="10">
        <v>-0.04</v>
      </c>
      <c r="R12" s="10">
        <v>-0.12</v>
      </c>
      <c r="S12" s="11">
        <v>1</v>
      </c>
      <c r="T12" s="11">
        <v>0.53</v>
      </c>
      <c r="U12" s="11">
        <v>0</v>
      </c>
      <c r="V12" s="11">
        <v>0</v>
      </c>
      <c r="W12" s="27">
        <v>0.47</v>
      </c>
      <c r="X12" s="20">
        <v>1</v>
      </c>
      <c r="Y12" s="30">
        <v>0</v>
      </c>
      <c r="Z12" s="20">
        <v>0</v>
      </c>
      <c r="AA12" s="20">
        <v>0</v>
      </c>
      <c r="AB12" s="20">
        <v>0.99899999999999989</v>
      </c>
      <c r="AC12" s="20">
        <v>1</v>
      </c>
      <c r="AD12" s="20">
        <v>1</v>
      </c>
      <c r="AE12" s="4"/>
    </row>
    <row r="13" spans="1:31" ht="15" customHeight="1" x14ac:dyDescent="0.15">
      <c r="A13" s="17">
        <v>10</v>
      </c>
      <c r="B13" s="9" t="s">
        <v>7</v>
      </c>
      <c r="C13" s="25" t="s">
        <v>28</v>
      </c>
      <c r="D13" s="8">
        <v>309</v>
      </c>
      <c r="E13" s="9">
        <v>338</v>
      </c>
      <c r="F13" s="9">
        <v>351</v>
      </c>
      <c r="G13" s="8">
        <v>17</v>
      </c>
      <c r="H13" s="8">
        <v>20</v>
      </c>
      <c r="I13" s="8">
        <v>22</v>
      </c>
      <c r="J13" s="11">
        <v>0.79</v>
      </c>
      <c r="K13" s="11">
        <v>0.9</v>
      </c>
      <c r="L13" s="11">
        <v>0.87</v>
      </c>
      <c r="M13" s="10">
        <v>0.81</v>
      </c>
      <c r="N13" s="10">
        <v>0.78</v>
      </c>
      <c r="O13" s="10">
        <v>0.83</v>
      </c>
      <c r="P13" s="10">
        <v>-0.05</v>
      </c>
      <c r="Q13" s="10">
        <v>-0.04</v>
      </c>
      <c r="R13" s="10">
        <v>-0.12</v>
      </c>
      <c r="S13" s="21">
        <v>1</v>
      </c>
      <c r="T13" s="21">
        <v>0.53</v>
      </c>
      <c r="U13" s="21">
        <v>0</v>
      </c>
      <c r="V13" s="21">
        <v>0</v>
      </c>
      <c r="W13" s="28">
        <v>0.47</v>
      </c>
      <c r="X13" s="32">
        <v>1</v>
      </c>
      <c r="Y13" s="31">
        <v>0</v>
      </c>
      <c r="Z13" s="21">
        <v>0</v>
      </c>
      <c r="AA13" s="21">
        <v>0</v>
      </c>
      <c r="AB13" s="24">
        <f t="shared" ref="AB13:AD13" si="5">SUM(S13,V13,Y13)</f>
        <v>1</v>
      </c>
      <c r="AC13" s="24">
        <f t="shared" si="5"/>
        <v>1</v>
      </c>
      <c r="AD13" s="24">
        <f t="shared" si="5"/>
        <v>1</v>
      </c>
      <c r="AE13" s="4"/>
    </row>
    <row r="14" spans="1:31" ht="15" customHeight="1" x14ac:dyDescent="0.15">
      <c r="A14" s="17">
        <v>11</v>
      </c>
      <c r="B14" s="9" t="s">
        <v>7</v>
      </c>
      <c r="C14" s="25" t="s">
        <v>29</v>
      </c>
      <c r="D14" s="8">
        <v>1704</v>
      </c>
      <c r="E14" s="9">
        <v>1534</v>
      </c>
      <c r="F14" s="9">
        <v>1222</v>
      </c>
      <c r="G14" s="8">
        <v>124</v>
      </c>
      <c r="H14" s="8">
        <v>111</v>
      </c>
      <c r="I14" s="8">
        <v>86</v>
      </c>
      <c r="J14" s="11">
        <v>0.82</v>
      </c>
      <c r="K14" s="11">
        <v>0.81</v>
      </c>
      <c r="L14" s="11">
        <v>0.82</v>
      </c>
      <c r="M14" s="10">
        <v>0.73</v>
      </c>
      <c r="N14" s="10">
        <v>0.77</v>
      </c>
      <c r="O14" s="10">
        <v>0.75</v>
      </c>
      <c r="P14" s="10">
        <v>-0.16</v>
      </c>
      <c r="Q14" s="10">
        <v>-0.21</v>
      </c>
      <c r="R14" s="10">
        <v>-0.18</v>
      </c>
      <c r="S14" s="11">
        <v>0.52600000000000002</v>
      </c>
      <c r="T14" s="11">
        <v>0.49199999999999999</v>
      </c>
      <c r="U14" s="11">
        <v>0.39</v>
      </c>
      <c r="V14" s="11">
        <v>0.46200000000000002</v>
      </c>
      <c r="W14" s="11">
        <v>0.495</v>
      </c>
      <c r="X14" s="21">
        <v>0.58599999999999997</v>
      </c>
      <c r="Y14" s="11">
        <v>1.2E-2</v>
      </c>
      <c r="Z14" s="11">
        <v>1.2999999999999999E-2</v>
      </c>
      <c r="AA14" s="11">
        <v>0.02</v>
      </c>
      <c r="AB14" s="11">
        <f>SUM(S14,V14,Y14)</f>
        <v>1</v>
      </c>
      <c r="AC14" s="11">
        <f>SUM(T14,W14,Z14)</f>
        <v>1</v>
      </c>
      <c r="AD14" s="11">
        <f>SUM(U14,X14,AA14)</f>
        <v>0.996</v>
      </c>
      <c r="AE14" s="4"/>
    </row>
    <row r="15" spans="1:31" ht="15" customHeight="1" x14ac:dyDescent="0.15">
      <c r="A15" s="17">
        <v>12</v>
      </c>
      <c r="B15" s="9" t="s">
        <v>7</v>
      </c>
      <c r="C15" s="25" t="s">
        <v>30</v>
      </c>
      <c r="D15" s="8">
        <v>1143</v>
      </c>
      <c r="E15" s="9">
        <v>1089</v>
      </c>
      <c r="F15" s="9">
        <v>1069</v>
      </c>
      <c r="G15" s="8">
        <v>40</v>
      </c>
      <c r="H15" s="8">
        <v>40</v>
      </c>
      <c r="I15" s="8">
        <v>35</v>
      </c>
      <c r="J15" s="11">
        <v>0.94</v>
      </c>
      <c r="K15" s="11">
        <v>0.89</v>
      </c>
      <c r="L15" s="11">
        <v>0.96</v>
      </c>
      <c r="M15" s="10">
        <v>0.74</v>
      </c>
      <c r="N15" s="10">
        <v>0.77</v>
      </c>
      <c r="O15" s="10">
        <v>0.78</v>
      </c>
      <c r="P15" s="10">
        <v>-0.11</v>
      </c>
      <c r="Q15" s="10">
        <v>-0.15</v>
      </c>
      <c r="R15" s="10">
        <v>-0.1</v>
      </c>
      <c r="S15" s="11">
        <v>0.316</v>
      </c>
      <c r="T15" s="11">
        <v>0</v>
      </c>
      <c r="U15" s="11">
        <v>0</v>
      </c>
      <c r="V15" s="11">
        <v>0.65500000000000003</v>
      </c>
      <c r="W15" s="11">
        <v>1</v>
      </c>
      <c r="X15" s="11">
        <v>1</v>
      </c>
      <c r="Y15" s="11">
        <v>2.9000000000000001E-2</v>
      </c>
      <c r="Z15" s="11">
        <v>0</v>
      </c>
      <c r="AA15" s="11">
        <v>0</v>
      </c>
      <c r="AB15" s="11">
        <f>SUM(S15,V15,Y15)</f>
        <v>1</v>
      </c>
      <c r="AC15" s="11">
        <f t="shared" ref="AC15:AD15" si="6">SUM(T15,W15,Z15)</f>
        <v>1</v>
      </c>
      <c r="AD15" s="11">
        <f t="shared" si="6"/>
        <v>1</v>
      </c>
      <c r="AE15" s="4"/>
    </row>
    <row r="16" spans="1:31" ht="27" customHeight="1" x14ac:dyDescent="0.15">
      <c r="A16" s="17">
        <v>13</v>
      </c>
      <c r="B16" s="9" t="s">
        <v>49</v>
      </c>
      <c r="C16" s="25" t="s">
        <v>50</v>
      </c>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4"/>
    </row>
    <row r="17" spans="1:31" ht="15" customHeight="1" x14ac:dyDescent="0.15">
      <c r="A17" s="17">
        <v>14</v>
      </c>
      <c r="B17" s="9" t="s">
        <v>20</v>
      </c>
      <c r="C17" s="25" t="s">
        <v>31</v>
      </c>
      <c r="D17" s="8">
        <v>775</v>
      </c>
      <c r="E17" s="9">
        <v>566</v>
      </c>
      <c r="F17" s="9">
        <v>606</v>
      </c>
      <c r="G17" s="8">
        <v>26</v>
      </c>
      <c r="H17" s="8">
        <v>18</v>
      </c>
      <c r="I17" s="8">
        <v>17</v>
      </c>
      <c r="J17" s="11">
        <v>0.85</v>
      </c>
      <c r="K17" s="11">
        <v>0.9</v>
      </c>
      <c r="L17" s="11">
        <v>1.02</v>
      </c>
      <c r="M17" s="10">
        <v>0.77</v>
      </c>
      <c r="N17" s="10">
        <v>0.77</v>
      </c>
      <c r="O17" s="10">
        <v>0.75</v>
      </c>
      <c r="P17" s="10">
        <v>-0.03</v>
      </c>
      <c r="Q17" s="10">
        <v>-0.1</v>
      </c>
      <c r="R17" s="10">
        <v>-0.14000000000000001</v>
      </c>
      <c r="S17" s="11">
        <v>0.92300000000000004</v>
      </c>
      <c r="T17" s="11">
        <v>0.93700000000000006</v>
      </c>
      <c r="U17" s="11">
        <v>1</v>
      </c>
      <c r="V17" s="11">
        <v>3.7999999999999999E-2</v>
      </c>
      <c r="W17" s="11">
        <v>6.3E-2</v>
      </c>
      <c r="X17" s="11">
        <v>0</v>
      </c>
      <c r="Y17" s="11">
        <v>3.9E-2</v>
      </c>
      <c r="Z17" s="11">
        <v>0</v>
      </c>
      <c r="AA17" s="11">
        <v>0</v>
      </c>
      <c r="AB17" s="11">
        <f>SUM(S17,V17,Y17)</f>
        <v>1</v>
      </c>
      <c r="AC17" s="11">
        <f t="shared" ref="AC17:AD32" si="7">SUM(T17,W17,Z17)</f>
        <v>1</v>
      </c>
      <c r="AD17" s="11">
        <f t="shared" si="7"/>
        <v>1</v>
      </c>
      <c r="AE17" s="4"/>
    </row>
    <row r="18" spans="1:31" ht="15" customHeight="1" x14ac:dyDescent="0.15">
      <c r="A18" s="17">
        <v>15</v>
      </c>
      <c r="B18" s="9" t="s">
        <v>20</v>
      </c>
      <c r="C18" s="25" t="s">
        <v>46</v>
      </c>
      <c r="D18" s="8">
        <v>2270</v>
      </c>
      <c r="E18" s="9">
        <v>2019</v>
      </c>
      <c r="F18" s="9">
        <v>2388</v>
      </c>
      <c r="G18" s="8">
        <v>73</v>
      </c>
      <c r="H18" s="8">
        <v>60</v>
      </c>
      <c r="I18" s="8">
        <v>66</v>
      </c>
      <c r="J18" s="11">
        <v>0.92</v>
      </c>
      <c r="K18" s="11">
        <v>0.94</v>
      </c>
      <c r="L18" s="11">
        <v>1.02</v>
      </c>
      <c r="M18" s="10">
        <v>0.79</v>
      </c>
      <c r="N18" s="10">
        <v>0.79</v>
      </c>
      <c r="O18" s="10">
        <v>0.82</v>
      </c>
      <c r="P18" s="10">
        <v>-0.25</v>
      </c>
      <c r="Q18" s="10">
        <v>-0.22</v>
      </c>
      <c r="R18" s="10">
        <v>-0.21</v>
      </c>
      <c r="S18" s="11">
        <v>4.3999999999999997E-2</v>
      </c>
      <c r="T18" s="11">
        <v>0</v>
      </c>
      <c r="U18" s="11">
        <v>0</v>
      </c>
      <c r="V18" s="11">
        <v>0.95599999999999996</v>
      </c>
      <c r="W18" s="11">
        <v>1</v>
      </c>
      <c r="X18" s="11">
        <v>1</v>
      </c>
      <c r="Y18" s="11">
        <v>0</v>
      </c>
      <c r="Z18" s="11">
        <v>0</v>
      </c>
      <c r="AA18" s="11">
        <v>0</v>
      </c>
      <c r="AB18" s="11">
        <f>SUM(S18,V18,Y18)</f>
        <v>1</v>
      </c>
      <c r="AC18" s="11">
        <f>SUM(T18,W18,Z18)</f>
        <v>1</v>
      </c>
      <c r="AD18" s="11">
        <f>SUM(U18,X18,AA18)</f>
        <v>1</v>
      </c>
      <c r="AE18" s="4"/>
    </row>
    <row r="19" spans="1:31" ht="15" customHeight="1" x14ac:dyDescent="0.15">
      <c r="A19" s="17">
        <v>16</v>
      </c>
      <c r="B19" s="9" t="s">
        <v>8</v>
      </c>
      <c r="C19" s="25" t="s">
        <v>32</v>
      </c>
      <c r="D19" s="8">
        <v>10745</v>
      </c>
      <c r="E19" s="8">
        <v>10175</v>
      </c>
      <c r="F19" s="9">
        <v>9637</v>
      </c>
      <c r="G19" s="8">
        <v>394</v>
      </c>
      <c r="H19" s="8">
        <v>370</v>
      </c>
      <c r="I19" s="8">
        <v>365</v>
      </c>
      <c r="J19" s="11">
        <v>0.97</v>
      </c>
      <c r="K19" s="11">
        <v>0.96</v>
      </c>
      <c r="L19" s="11">
        <v>0.95</v>
      </c>
      <c r="M19" s="10">
        <v>0.78</v>
      </c>
      <c r="N19" s="10">
        <v>0.77</v>
      </c>
      <c r="O19" s="10">
        <v>0.75</v>
      </c>
      <c r="P19" s="10">
        <v>-0.15</v>
      </c>
      <c r="Q19" s="10">
        <v>-0.15</v>
      </c>
      <c r="R19" s="10">
        <v>-0.14000000000000001</v>
      </c>
      <c r="S19" s="11">
        <v>0.377</v>
      </c>
      <c r="T19" s="11">
        <v>0.38400000000000001</v>
      </c>
      <c r="U19" s="11">
        <v>0.39</v>
      </c>
      <c r="V19" s="11">
        <v>0.46300000000000002</v>
      </c>
      <c r="W19" s="11">
        <v>0.46</v>
      </c>
      <c r="X19" s="11">
        <v>0.47</v>
      </c>
      <c r="Y19" s="11">
        <v>0.16</v>
      </c>
      <c r="Z19" s="11">
        <v>0.156</v>
      </c>
      <c r="AA19" s="11">
        <v>0.14000000000000001</v>
      </c>
      <c r="AB19" s="11">
        <f>SUM(S19,V19,Y19)</f>
        <v>1</v>
      </c>
      <c r="AC19" s="11">
        <f t="shared" si="7"/>
        <v>1</v>
      </c>
      <c r="AD19" s="11">
        <f t="shared" si="7"/>
        <v>1</v>
      </c>
      <c r="AE19" s="4"/>
    </row>
    <row r="20" spans="1:31" ht="15" customHeight="1" x14ac:dyDescent="0.15">
      <c r="A20" s="17">
        <v>17</v>
      </c>
      <c r="B20" s="9" t="s">
        <v>8</v>
      </c>
      <c r="C20" s="4" t="s">
        <v>32</v>
      </c>
      <c r="D20" s="8">
        <v>10745</v>
      </c>
      <c r="E20" s="8">
        <v>10175</v>
      </c>
      <c r="F20" s="9">
        <v>9637</v>
      </c>
      <c r="G20" s="8">
        <v>394</v>
      </c>
      <c r="H20" s="8">
        <v>370</v>
      </c>
      <c r="I20" s="8">
        <v>365</v>
      </c>
      <c r="J20" s="11">
        <v>0.97</v>
      </c>
      <c r="K20" s="11">
        <v>0.96</v>
      </c>
      <c r="L20" s="11">
        <v>0.95</v>
      </c>
      <c r="M20" s="10">
        <v>0.78</v>
      </c>
      <c r="N20" s="10">
        <v>0.77</v>
      </c>
      <c r="O20" s="10">
        <v>0.75</v>
      </c>
      <c r="P20" s="10">
        <v>-0.15</v>
      </c>
      <c r="Q20" s="10">
        <v>-0.15</v>
      </c>
      <c r="R20" s="10">
        <v>-0.14000000000000001</v>
      </c>
      <c r="S20" s="11">
        <v>0.377</v>
      </c>
      <c r="T20" s="11">
        <v>0.38400000000000001</v>
      </c>
      <c r="U20" s="11">
        <v>0.39</v>
      </c>
      <c r="V20" s="11">
        <v>0.46300000000000002</v>
      </c>
      <c r="W20" s="11">
        <v>0.46</v>
      </c>
      <c r="X20" s="11">
        <v>0.47</v>
      </c>
      <c r="Y20" s="11">
        <v>0.16</v>
      </c>
      <c r="Z20" s="11">
        <v>0.156</v>
      </c>
      <c r="AA20" s="11">
        <v>0.14000000000000001</v>
      </c>
      <c r="AB20" s="11">
        <f t="shared" ref="AB20:AB32" si="8">SUM(S20,V20,Y20)</f>
        <v>1</v>
      </c>
      <c r="AC20" s="11">
        <f t="shared" si="7"/>
        <v>1</v>
      </c>
      <c r="AD20" s="11">
        <f t="shared" si="7"/>
        <v>1</v>
      </c>
      <c r="AE20" s="4"/>
    </row>
    <row r="21" spans="1:31" ht="15" customHeight="1" x14ac:dyDescent="0.15">
      <c r="A21" s="17">
        <v>18</v>
      </c>
      <c r="B21" s="9" t="s">
        <v>8</v>
      </c>
      <c r="C21" s="25" t="s">
        <v>33</v>
      </c>
      <c r="D21" s="8">
        <v>4766</v>
      </c>
      <c r="E21" s="9">
        <v>4385</v>
      </c>
      <c r="F21" s="9">
        <v>3573</v>
      </c>
      <c r="G21" s="8">
        <v>198</v>
      </c>
      <c r="H21" s="8">
        <v>188</v>
      </c>
      <c r="I21" s="8">
        <v>167</v>
      </c>
      <c r="J21" s="11">
        <v>0.95</v>
      </c>
      <c r="K21" s="11">
        <v>0.92</v>
      </c>
      <c r="L21" s="11">
        <v>0.87</v>
      </c>
      <c r="M21" s="10">
        <v>0.86</v>
      </c>
      <c r="N21" s="10">
        <v>0.85</v>
      </c>
      <c r="O21" s="10">
        <v>0.85</v>
      </c>
      <c r="P21" s="10">
        <v>-0.09</v>
      </c>
      <c r="Q21" s="10">
        <v>-0.09</v>
      </c>
      <c r="R21" s="10">
        <v>-0.08</v>
      </c>
      <c r="S21" s="11">
        <v>0.39900000000000002</v>
      </c>
      <c r="T21" s="11">
        <v>0.44800000000000001</v>
      </c>
      <c r="U21" s="11">
        <v>0.48</v>
      </c>
      <c r="V21" s="11">
        <v>0.52800000000000002</v>
      </c>
      <c r="W21" s="11">
        <v>0.45700000000000002</v>
      </c>
      <c r="X21" s="11">
        <v>0.43099999999999999</v>
      </c>
      <c r="Y21" s="11">
        <v>7.2999999999999995E-2</v>
      </c>
      <c r="Z21" s="11">
        <v>9.4E-2</v>
      </c>
      <c r="AA21" s="11">
        <v>9.0999999999999998E-2</v>
      </c>
      <c r="AB21" s="11">
        <f t="shared" si="8"/>
        <v>1</v>
      </c>
      <c r="AC21" s="11">
        <f t="shared" si="7"/>
        <v>0.999</v>
      </c>
      <c r="AD21" s="11">
        <f t="shared" si="7"/>
        <v>1.002</v>
      </c>
      <c r="AE21" s="4"/>
    </row>
    <row r="22" spans="1:31" ht="15" customHeight="1" x14ac:dyDescent="0.15">
      <c r="A22" s="17">
        <v>19</v>
      </c>
      <c r="B22" s="9" t="s">
        <v>8</v>
      </c>
      <c r="C22" s="25" t="s">
        <v>33</v>
      </c>
      <c r="D22" s="8">
        <v>4766</v>
      </c>
      <c r="E22" s="9">
        <v>4385</v>
      </c>
      <c r="F22" s="9">
        <v>3573</v>
      </c>
      <c r="G22" s="8">
        <v>198</v>
      </c>
      <c r="H22" s="8">
        <v>188</v>
      </c>
      <c r="I22" s="8">
        <v>167</v>
      </c>
      <c r="J22" s="11">
        <v>0.95</v>
      </c>
      <c r="K22" s="11">
        <v>0.92</v>
      </c>
      <c r="L22" s="11">
        <v>0.87</v>
      </c>
      <c r="M22" s="10">
        <v>0.86</v>
      </c>
      <c r="N22" s="10">
        <v>0.85</v>
      </c>
      <c r="O22" s="10">
        <v>0.85</v>
      </c>
      <c r="P22" s="10">
        <v>-0.09</v>
      </c>
      <c r="Q22" s="10">
        <v>-0.09</v>
      </c>
      <c r="R22" s="10">
        <v>-0.08</v>
      </c>
      <c r="S22" s="11">
        <v>0.39900000000000002</v>
      </c>
      <c r="T22" s="11">
        <v>0.44800000000000001</v>
      </c>
      <c r="U22" s="11">
        <v>0.48</v>
      </c>
      <c r="V22" s="11">
        <v>0.52800000000000002</v>
      </c>
      <c r="W22" s="11">
        <v>0.45700000000000002</v>
      </c>
      <c r="X22" s="11">
        <v>0.43099999999999999</v>
      </c>
      <c r="Y22" s="11">
        <v>7.2999999999999995E-2</v>
      </c>
      <c r="Z22" s="11">
        <v>9.4E-2</v>
      </c>
      <c r="AA22" s="11">
        <v>9.0999999999999998E-2</v>
      </c>
      <c r="AB22" s="11">
        <f t="shared" si="8"/>
        <v>1</v>
      </c>
      <c r="AC22" s="11">
        <f t="shared" si="7"/>
        <v>0.999</v>
      </c>
      <c r="AD22" s="11">
        <f t="shared" si="7"/>
        <v>1.002</v>
      </c>
      <c r="AE22" s="4"/>
    </row>
    <row r="23" spans="1:31" ht="15" customHeight="1" x14ac:dyDescent="0.15">
      <c r="A23" s="17">
        <v>20</v>
      </c>
      <c r="B23" s="9" t="s">
        <v>12</v>
      </c>
      <c r="C23" s="25" t="s">
        <v>34</v>
      </c>
      <c r="D23" s="8">
        <v>1935</v>
      </c>
      <c r="E23" s="9">
        <v>1562</v>
      </c>
      <c r="F23" s="9">
        <v>1675</v>
      </c>
      <c r="G23" s="8">
        <v>24</v>
      </c>
      <c r="H23" s="8">
        <v>25</v>
      </c>
      <c r="I23" s="8">
        <v>27</v>
      </c>
      <c r="J23" s="11">
        <v>0.92</v>
      </c>
      <c r="K23" s="11">
        <v>0.89</v>
      </c>
      <c r="L23" s="11">
        <v>0.94</v>
      </c>
      <c r="M23" s="10">
        <v>0.8</v>
      </c>
      <c r="N23" s="10">
        <v>0.76</v>
      </c>
      <c r="O23" s="10">
        <v>0.72</v>
      </c>
      <c r="P23" s="10">
        <v>-0.13</v>
      </c>
      <c r="Q23" s="10">
        <v>-0.14000000000000001</v>
      </c>
      <c r="R23" s="10">
        <v>-0.12</v>
      </c>
      <c r="S23" s="11">
        <v>0.53500000000000003</v>
      </c>
      <c r="T23" s="11">
        <v>0.33600000000000002</v>
      </c>
      <c r="U23" s="11">
        <v>0.32</v>
      </c>
      <c r="V23" s="11">
        <v>0.214</v>
      </c>
      <c r="W23" s="11">
        <v>0.58499999999999996</v>
      </c>
      <c r="X23" s="11">
        <v>0.59</v>
      </c>
      <c r="Y23" s="11">
        <v>0.25</v>
      </c>
      <c r="Z23" s="11">
        <v>7.9000000000000001E-2</v>
      </c>
      <c r="AA23" s="11">
        <v>0.09</v>
      </c>
      <c r="AB23" s="11">
        <f t="shared" si="8"/>
        <v>0.999</v>
      </c>
      <c r="AC23" s="11">
        <f t="shared" si="7"/>
        <v>1</v>
      </c>
      <c r="AD23" s="11">
        <f t="shared" si="7"/>
        <v>0.99999999999999989</v>
      </c>
      <c r="AE23" s="15"/>
    </row>
    <row r="24" spans="1:31" ht="15" customHeight="1" x14ac:dyDescent="0.15">
      <c r="A24" s="17">
        <v>21</v>
      </c>
      <c r="B24" s="9" t="s">
        <v>12</v>
      </c>
      <c r="C24" s="25" t="s">
        <v>35</v>
      </c>
      <c r="D24" s="8">
        <v>319</v>
      </c>
      <c r="E24" s="9">
        <v>258</v>
      </c>
      <c r="F24" s="9">
        <v>457</v>
      </c>
      <c r="G24" s="8">
        <v>11</v>
      </c>
      <c r="H24" s="8">
        <v>8</v>
      </c>
      <c r="I24" s="8">
        <v>12</v>
      </c>
      <c r="J24" s="11">
        <v>0.76</v>
      </c>
      <c r="K24" s="11">
        <v>0.81</v>
      </c>
      <c r="L24" s="11">
        <v>0.95</v>
      </c>
      <c r="M24" s="10">
        <v>0.9</v>
      </c>
      <c r="N24" s="10">
        <v>0.93</v>
      </c>
      <c r="O24" s="10">
        <v>0.86</v>
      </c>
      <c r="P24" s="10">
        <v>-0.01</v>
      </c>
      <c r="Q24" s="10">
        <v>0.01</v>
      </c>
      <c r="R24" s="10">
        <v>-0.08</v>
      </c>
      <c r="S24" s="11">
        <v>0</v>
      </c>
      <c r="T24" s="11">
        <v>0</v>
      </c>
      <c r="U24" s="11">
        <v>0</v>
      </c>
      <c r="V24" s="11">
        <v>1</v>
      </c>
      <c r="W24" s="11">
        <v>1</v>
      </c>
      <c r="X24" s="11">
        <v>1</v>
      </c>
      <c r="Y24" s="11">
        <v>0</v>
      </c>
      <c r="Z24" s="11">
        <v>0</v>
      </c>
      <c r="AA24" s="11">
        <v>0</v>
      </c>
      <c r="AB24" s="11">
        <f t="shared" si="8"/>
        <v>1</v>
      </c>
      <c r="AC24" s="11">
        <f t="shared" si="7"/>
        <v>1</v>
      </c>
      <c r="AD24" s="11">
        <f t="shared" si="7"/>
        <v>1</v>
      </c>
      <c r="AE24" s="4"/>
    </row>
    <row r="25" spans="1:31" ht="15" customHeight="1" x14ac:dyDescent="0.15">
      <c r="A25" s="17">
        <v>22</v>
      </c>
      <c r="B25" s="9" t="s">
        <v>12</v>
      </c>
      <c r="C25" s="25" t="s">
        <v>36</v>
      </c>
      <c r="D25" s="8">
        <v>18334</v>
      </c>
      <c r="E25" s="9">
        <v>17864</v>
      </c>
      <c r="F25" s="9">
        <v>18503</v>
      </c>
      <c r="G25" s="8">
        <v>554</v>
      </c>
      <c r="H25" s="8">
        <v>541</v>
      </c>
      <c r="I25" s="8">
        <v>546</v>
      </c>
      <c r="J25" s="11">
        <v>0.92</v>
      </c>
      <c r="K25" s="11">
        <v>0.91</v>
      </c>
      <c r="L25" s="11">
        <v>0.91</v>
      </c>
      <c r="M25" s="10">
        <v>0.67</v>
      </c>
      <c r="N25" s="10">
        <v>0.72</v>
      </c>
      <c r="O25" s="10">
        <v>0.79</v>
      </c>
      <c r="P25" s="10">
        <v>-0.21</v>
      </c>
      <c r="Q25" s="10">
        <v>-0.21</v>
      </c>
      <c r="R25" s="10">
        <v>-0.2</v>
      </c>
      <c r="S25" s="11">
        <v>0.41599999999999998</v>
      </c>
      <c r="T25" s="11">
        <v>0.40100000000000002</v>
      </c>
      <c r="U25" s="11">
        <v>0.41199999999999998</v>
      </c>
      <c r="V25" s="11">
        <v>0.42899999999999999</v>
      </c>
      <c r="W25" s="11">
        <v>0.42199999999999999</v>
      </c>
      <c r="X25" s="11">
        <v>0.43</v>
      </c>
      <c r="Y25" s="11">
        <v>0.155</v>
      </c>
      <c r="Z25" s="11">
        <v>0.17799999999999999</v>
      </c>
      <c r="AA25" s="11">
        <v>0.16</v>
      </c>
      <c r="AB25" s="11">
        <f t="shared" si="8"/>
        <v>1</v>
      </c>
      <c r="AC25" s="11">
        <f t="shared" si="7"/>
        <v>1.0009999999999999</v>
      </c>
      <c r="AD25" s="11">
        <f t="shared" si="7"/>
        <v>1.002</v>
      </c>
      <c r="AE25" s="4"/>
    </row>
    <row r="26" spans="1:31" ht="15" customHeight="1" x14ac:dyDescent="0.15">
      <c r="A26" s="17">
        <v>23</v>
      </c>
      <c r="B26" s="9" t="s">
        <v>12</v>
      </c>
      <c r="C26" s="25" t="s">
        <v>36</v>
      </c>
      <c r="D26" s="8">
        <v>18334</v>
      </c>
      <c r="E26" s="9">
        <v>17864</v>
      </c>
      <c r="F26" s="9">
        <v>18503</v>
      </c>
      <c r="G26" s="8">
        <v>554</v>
      </c>
      <c r="H26" s="8">
        <v>541</v>
      </c>
      <c r="I26" s="8">
        <v>546</v>
      </c>
      <c r="J26" s="11">
        <v>0.92</v>
      </c>
      <c r="K26" s="11">
        <v>0.91</v>
      </c>
      <c r="L26" s="11">
        <v>0.91</v>
      </c>
      <c r="M26" s="10">
        <v>0.67</v>
      </c>
      <c r="N26" s="10">
        <v>0.72</v>
      </c>
      <c r="O26" s="10">
        <v>0.79</v>
      </c>
      <c r="P26" s="10">
        <v>-0.21</v>
      </c>
      <c r="Q26" s="10">
        <v>-0.21</v>
      </c>
      <c r="R26" s="10">
        <v>-0.2</v>
      </c>
      <c r="S26" s="11">
        <v>0.41599999999999998</v>
      </c>
      <c r="T26" s="11">
        <v>0.40100000000000002</v>
      </c>
      <c r="U26" s="11">
        <v>0.41199999999999998</v>
      </c>
      <c r="V26" s="11">
        <v>0.42899999999999999</v>
      </c>
      <c r="W26" s="11">
        <v>0.42199999999999999</v>
      </c>
      <c r="X26" s="11">
        <v>0.43</v>
      </c>
      <c r="Y26" s="11">
        <v>0.155</v>
      </c>
      <c r="Z26" s="11">
        <v>0.17799999999999999</v>
      </c>
      <c r="AA26" s="11">
        <v>0.16</v>
      </c>
      <c r="AB26" s="11">
        <f t="shared" si="8"/>
        <v>1</v>
      </c>
      <c r="AC26" s="11">
        <f t="shared" si="7"/>
        <v>1.0009999999999999</v>
      </c>
      <c r="AD26" s="11">
        <f t="shared" si="7"/>
        <v>1.002</v>
      </c>
      <c r="AE26" s="4"/>
    </row>
    <row r="27" spans="1:31" ht="15" customHeight="1" x14ac:dyDescent="0.15">
      <c r="A27" s="17">
        <v>24</v>
      </c>
      <c r="B27" s="9" t="s">
        <v>21</v>
      </c>
      <c r="C27" s="4" t="s">
        <v>37</v>
      </c>
      <c r="D27" s="8">
        <v>1177</v>
      </c>
      <c r="E27" s="9">
        <v>1307</v>
      </c>
      <c r="F27" s="9">
        <v>1689</v>
      </c>
      <c r="G27" s="8">
        <v>64</v>
      </c>
      <c r="H27" s="8">
        <v>76</v>
      </c>
      <c r="I27" s="8">
        <v>89</v>
      </c>
      <c r="J27" s="11">
        <v>0.83</v>
      </c>
      <c r="K27" s="11">
        <v>0.85</v>
      </c>
      <c r="L27" s="11">
        <v>0.92</v>
      </c>
      <c r="M27" s="10">
        <v>0.79</v>
      </c>
      <c r="N27" s="10">
        <v>0.78</v>
      </c>
      <c r="O27" s="10">
        <v>0.73</v>
      </c>
      <c r="P27" s="10">
        <v>-0.05</v>
      </c>
      <c r="Q27" s="10">
        <v>-0.09</v>
      </c>
      <c r="R27" s="10">
        <v>0.06</v>
      </c>
      <c r="S27" s="11">
        <v>0.36399999999999999</v>
      </c>
      <c r="T27" s="11">
        <v>0.27300000000000002</v>
      </c>
      <c r="U27" s="11">
        <v>0.23</v>
      </c>
      <c r="V27" s="11">
        <v>0.60499999999999998</v>
      </c>
      <c r="W27" s="11">
        <v>0.7</v>
      </c>
      <c r="X27" s="11">
        <v>0.75</v>
      </c>
      <c r="Y27" s="11">
        <v>3.1E-2</v>
      </c>
      <c r="Z27" s="11">
        <v>2.7E-2</v>
      </c>
      <c r="AA27" s="11">
        <v>1.9E-2</v>
      </c>
      <c r="AB27" s="11">
        <f t="shared" si="8"/>
        <v>1</v>
      </c>
      <c r="AC27" s="11">
        <f t="shared" si="7"/>
        <v>1</v>
      </c>
      <c r="AD27" s="11">
        <f t="shared" si="7"/>
        <v>0.999</v>
      </c>
      <c r="AE27" s="4"/>
    </row>
    <row r="28" spans="1:31" ht="15" customHeight="1" x14ac:dyDescent="0.15">
      <c r="A28" s="17">
        <v>25</v>
      </c>
      <c r="B28" s="9" t="s">
        <v>21</v>
      </c>
      <c r="C28" s="25" t="s">
        <v>38</v>
      </c>
      <c r="D28" s="8">
        <v>2976</v>
      </c>
      <c r="E28" s="9">
        <v>3088</v>
      </c>
      <c r="F28" s="9">
        <v>3391</v>
      </c>
      <c r="G28" s="8">
        <v>87</v>
      </c>
      <c r="H28" s="8">
        <v>79</v>
      </c>
      <c r="I28" s="8">
        <v>87</v>
      </c>
      <c r="J28" s="11">
        <v>0.86</v>
      </c>
      <c r="K28" s="11">
        <v>0.92</v>
      </c>
      <c r="L28" s="11">
        <v>0.96</v>
      </c>
      <c r="M28" s="10">
        <v>0.81</v>
      </c>
      <c r="N28" s="10">
        <v>0.82</v>
      </c>
      <c r="O28" s="10">
        <v>0.81</v>
      </c>
      <c r="P28" s="10">
        <v>-0.15</v>
      </c>
      <c r="Q28" s="10">
        <v>-0.14000000000000001</v>
      </c>
      <c r="R28" s="10">
        <v>-0.13</v>
      </c>
      <c r="S28" s="11">
        <v>9.8000000000000004E-2</v>
      </c>
      <c r="T28" s="11">
        <v>8.5999999999999993E-2</v>
      </c>
      <c r="U28" s="11">
        <v>0.14000000000000001</v>
      </c>
      <c r="V28" s="11">
        <v>0.874</v>
      </c>
      <c r="W28" s="11">
        <v>0.86799999999999999</v>
      </c>
      <c r="X28" s="11">
        <v>0.8</v>
      </c>
      <c r="Y28" s="11">
        <v>2.8000000000000001E-2</v>
      </c>
      <c r="Z28" s="11">
        <v>4.5999999999999999E-2</v>
      </c>
      <c r="AA28" s="11">
        <v>6.0999999999999999E-2</v>
      </c>
      <c r="AB28" s="11">
        <f t="shared" si="8"/>
        <v>1</v>
      </c>
      <c r="AC28" s="11">
        <f t="shared" si="7"/>
        <v>1</v>
      </c>
      <c r="AD28" s="11">
        <f t="shared" si="7"/>
        <v>1.0010000000000001</v>
      </c>
      <c r="AE28" s="4"/>
    </row>
    <row r="29" spans="1:31" ht="15" customHeight="1" x14ac:dyDescent="0.15">
      <c r="A29" s="17">
        <v>26</v>
      </c>
      <c r="B29" s="9" t="s">
        <v>21</v>
      </c>
      <c r="C29" s="25" t="s">
        <v>39</v>
      </c>
      <c r="D29" s="8">
        <v>2685</v>
      </c>
      <c r="E29" s="9">
        <v>2753</v>
      </c>
      <c r="F29" s="9">
        <v>3014</v>
      </c>
      <c r="G29" s="8">
        <v>120</v>
      </c>
      <c r="H29" s="8">
        <v>112</v>
      </c>
      <c r="I29" s="8">
        <v>123</v>
      </c>
      <c r="J29" s="11">
        <v>0.88</v>
      </c>
      <c r="K29" s="11">
        <v>0.93</v>
      </c>
      <c r="L29" s="11">
        <v>0.92</v>
      </c>
      <c r="M29" s="10">
        <v>0.89</v>
      </c>
      <c r="N29" s="10">
        <v>0.89</v>
      </c>
      <c r="O29" s="10">
        <v>0.87</v>
      </c>
      <c r="P29" s="10">
        <v>-0.14000000000000001</v>
      </c>
      <c r="Q29" s="10">
        <v>-0.15</v>
      </c>
      <c r="R29" s="10">
        <v>-0.16</v>
      </c>
      <c r="S29" s="11">
        <v>0.33</v>
      </c>
      <c r="T29" s="11">
        <v>0.317</v>
      </c>
      <c r="U29" s="11">
        <v>0.3</v>
      </c>
      <c r="V29" s="11">
        <v>0.56399999999999995</v>
      </c>
      <c r="W29" s="11">
        <v>0.49</v>
      </c>
      <c r="X29" s="11">
        <v>0.46</v>
      </c>
      <c r="Y29" s="11">
        <v>0.106</v>
      </c>
      <c r="Z29" s="11">
        <v>0.193</v>
      </c>
      <c r="AA29" s="11">
        <v>0.24</v>
      </c>
      <c r="AB29" s="11">
        <f t="shared" si="8"/>
        <v>0.99999999999999989</v>
      </c>
      <c r="AC29" s="11">
        <f t="shared" si="7"/>
        <v>1</v>
      </c>
      <c r="AD29" s="11">
        <f t="shared" si="7"/>
        <v>1</v>
      </c>
      <c r="AE29" s="4"/>
    </row>
    <row r="30" spans="1:31" ht="15" customHeight="1" x14ac:dyDescent="0.15">
      <c r="A30" s="17">
        <v>27</v>
      </c>
      <c r="B30" s="9" t="s">
        <v>21</v>
      </c>
      <c r="C30" s="25" t="s">
        <v>40</v>
      </c>
      <c r="D30" s="8">
        <v>1250</v>
      </c>
      <c r="E30" s="9">
        <v>1308</v>
      </c>
      <c r="F30" s="9">
        <v>1362</v>
      </c>
      <c r="G30" s="8">
        <v>29</v>
      </c>
      <c r="H30" s="8">
        <v>28</v>
      </c>
      <c r="I30" s="8">
        <v>28</v>
      </c>
      <c r="J30" s="11">
        <v>0.86</v>
      </c>
      <c r="K30" s="11">
        <v>0.93</v>
      </c>
      <c r="L30" s="11">
        <v>1</v>
      </c>
      <c r="M30" s="10">
        <v>0.88</v>
      </c>
      <c r="N30" s="10">
        <v>0.86</v>
      </c>
      <c r="O30" s="10">
        <v>0.89</v>
      </c>
      <c r="P30" s="10">
        <v>-0.15</v>
      </c>
      <c r="Q30" s="10">
        <v>-0.21</v>
      </c>
      <c r="R30" s="10">
        <v>-0.11</v>
      </c>
      <c r="S30" s="11">
        <v>0.34499999999999997</v>
      </c>
      <c r="T30" s="11">
        <v>0.27300000000000002</v>
      </c>
      <c r="U30" s="11">
        <v>0.25700000000000001</v>
      </c>
      <c r="V30" s="11">
        <v>0.65500000000000003</v>
      </c>
      <c r="W30" s="11">
        <v>0.72699999999999998</v>
      </c>
      <c r="X30" s="11">
        <v>0.74</v>
      </c>
      <c r="Y30" s="11">
        <v>0</v>
      </c>
      <c r="Z30" s="11">
        <v>0</v>
      </c>
      <c r="AA30" s="11">
        <v>0</v>
      </c>
      <c r="AB30" s="11">
        <f t="shared" si="8"/>
        <v>1</v>
      </c>
      <c r="AC30" s="11">
        <f t="shared" si="7"/>
        <v>1</v>
      </c>
      <c r="AD30" s="11">
        <f t="shared" si="7"/>
        <v>0.997</v>
      </c>
      <c r="AE30" s="4"/>
    </row>
    <row r="31" spans="1:31" ht="15" customHeight="1" x14ac:dyDescent="0.15">
      <c r="A31" s="17">
        <v>28</v>
      </c>
      <c r="B31" s="9" t="s">
        <v>21</v>
      </c>
      <c r="C31" s="25" t="s">
        <v>41</v>
      </c>
      <c r="D31" s="8">
        <v>4296</v>
      </c>
      <c r="E31" s="9">
        <v>3980</v>
      </c>
      <c r="F31" s="9">
        <v>3574</v>
      </c>
      <c r="G31" s="8">
        <v>102</v>
      </c>
      <c r="H31" s="8">
        <v>97</v>
      </c>
      <c r="I31" s="8">
        <v>88</v>
      </c>
      <c r="J31" s="11">
        <v>0.87</v>
      </c>
      <c r="K31" s="11">
        <v>0.85</v>
      </c>
      <c r="L31" s="11">
        <v>0.87</v>
      </c>
      <c r="M31" s="10">
        <v>0.76</v>
      </c>
      <c r="N31" s="10">
        <v>0.75</v>
      </c>
      <c r="O31" s="10">
        <v>0.77</v>
      </c>
      <c r="P31" s="10">
        <v>-0.19</v>
      </c>
      <c r="Q31" s="10">
        <v>-0.17</v>
      </c>
      <c r="R31" s="10">
        <v>-0.16</v>
      </c>
      <c r="S31" s="11">
        <v>0.42599999999999999</v>
      </c>
      <c r="T31" s="11">
        <v>0.32100000000000001</v>
      </c>
      <c r="U31" s="11">
        <v>0.16</v>
      </c>
      <c r="V31" s="11">
        <v>0.372</v>
      </c>
      <c r="W31" s="11">
        <v>0.54700000000000004</v>
      </c>
      <c r="X31" s="11">
        <v>0.75</v>
      </c>
      <c r="Y31" s="11">
        <v>0.20200000000000001</v>
      </c>
      <c r="Z31" s="11">
        <v>0.13200000000000001</v>
      </c>
      <c r="AA31" s="11">
        <v>0.09</v>
      </c>
      <c r="AB31" s="11">
        <f t="shared" si="8"/>
        <v>1</v>
      </c>
      <c r="AC31" s="11">
        <f t="shared" si="7"/>
        <v>1</v>
      </c>
      <c r="AD31" s="11">
        <f t="shared" si="7"/>
        <v>1</v>
      </c>
      <c r="AE31" s="4"/>
    </row>
    <row r="32" spans="1:31" ht="15" customHeight="1" x14ac:dyDescent="0.15">
      <c r="A32" s="17">
        <v>29</v>
      </c>
      <c r="B32" s="9" t="s">
        <v>21</v>
      </c>
      <c r="C32" s="25" t="s">
        <v>42</v>
      </c>
      <c r="D32" s="8">
        <v>671</v>
      </c>
      <c r="E32" s="9">
        <v>687</v>
      </c>
      <c r="F32" s="9">
        <v>936</v>
      </c>
      <c r="G32" s="8">
        <v>36</v>
      </c>
      <c r="H32" s="8">
        <v>29</v>
      </c>
      <c r="I32" s="8">
        <v>27</v>
      </c>
      <c r="J32" s="11">
        <v>0.55000000000000004</v>
      </c>
      <c r="K32" s="11">
        <v>0.63</v>
      </c>
      <c r="L32" s="11">
        <v>0.91</v>
      </c>
      <c r="M32" s="10">
        <v>0.83</v>
      </c>
      <c r="N32" s="10">
        <v>0.86</v>
      </c>
      <c r="O32" s="10">
        <v>0.85</v>
      </c>
      <c r="P32" s="10">
        <v>-7.0000000000000007E-2</v>
      </c>
      <c r="Q32" s="10">
        <v>-0.04</v>
      </c>
      <c r="R32" s="10">
        <v>-0.05</v>
      </c>
      <c r="S32" s="11">
        <v>0.224</v>
      </c>
      <c r="T32" s="11">
        <v>0</v>
      </c>
      <c r="U32" s="11">
        <v>0</v>
      </c>
      <c r="V32" s="11">
        <v>0.72899999999999998</v>
      </c>
      <c r="W32" s="11">
        <v>1</v>
      </c>
      <c r="X32" s="11">
        <v>1</v>
      </c>
      <c r="Y32" s="11">
        <v>4.7E-2</v>
      </c>
      <c r="Z32" s="11">
        <v>0</v>
      </c>
      <c r="AA32" s="11">
        <v>0</v>
      </c>
      <c r="AB32" s="11">
        <f t="shared" si="8"/>
        <v>1</v>
      </c>
      <c r="AC32" s="11">
        <f t="shared" si="7"/>
        <v>1</v>
      </c>
      <c r="AD32" s="11">
        <f t="shared" si="7"/>
        <v>1</v>
      </c>
      <c r="AE32" s="4"/>
    </row>
    <row r="33" spans="1:31" ht="28" customHeight="1" x14ac:dyDescent="0.15">
      <c r="A33" s="33" t="s">
        <v>51</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5"/>
    </row>
  </sheetData>
  <mergeCells count="11">
    <mergeCell ref="A33:AE33"/>
    <mergeCell ref="A1:AE1"/>
    <mergeCell ref="D2:F2"/>
    <mergeCell ref="S2:U2"/>
    <mergeCell ref="V2:X2"/>
    <mergeCell ref="J2:L2"/>
    <mergeCell ref="Y2:AA2"/>
    <mergeCell ref="G2:I2"/>
    <mergeCell ref="M2:O2"/>
    <mergeCell ref="P2:R2"/>
    <mergeCell ref="AB2:AD2"/>
  </mergeCells>
  <phoneticPr fontId="4" type="noConversion"/>
  <pageMargins left="0.7" right="0.7" top="0.75" bottom="0.75" header="0.3" footer="0.3"/>
  <pageSetup paperSize="5" scale="88" orientation="landscape"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Mallory Newell</dc:creator>
  <cp:lastModifiedBy>Microsoft Office User</cp:lastModifiedBy>
  <cp:lastPrinted>2017-11-27T21:47:36Z</cp:lastPrinted>
  <dcterms:created xsi:type="dcterms:W3CDTF">2017-10-05T13:58:18Z</dcterms:created>
  <dcterms:modified xsi:type="dcterms:W3CDTF">2021-11-23T23:23:59Z</dcterms:modified>
</cp:coreProperties>
</file>