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7"/>
  <workbookPr/>
  <mc:AlternateContent xmlns:mc="http://schemas.openxmlformats.org/markup-compatibility/2006">
    <mc:Choice Requires="x15">
      <x15ac:absPath xmlns:x15ac="http://schemas.microsoft.com/office/spreadsheetml/2010/11/ac" url="/Users/dlee/Documents/De Anza Dean's Materials/Resource Requests/"/>
    </mc:Choice>
  </mc:AlternateContent>
  <xr:revisionPtr revIDLastSave="0" documentId="13_ncr:1_{11110048-3F7E-3849-8F78-9C175BB9DD55}" xr6:coauthVersionLast="47" xr6:coauthVersionMax="47" xr10:uidLastSave="{00000000-0000-0000-0000-000000000000}"/>
  <bookViews>
    <workbookView xWindow="6940" yWindow="3940" windowWidth="28800" windowHeight="15820" xr2:uid="{00000000-000D-0000-FFFF-FFFF00000000}"/>
  </bookViews>
  <sheets>
    <sheet name="Annual Resource Allocation List" sheetId="5" r:id="rId1"/>
    <sheet name="Other" sheetId="6" r:id="rId2"/>
    <sheet name="Emergency Requests" sheetId="4" r:id="rId3"/>
    <sheet name="Big Ticket Item List" sheetId="2" r:id="rId4"/>
  </sheets>
  <definedNames>
    <definedName name="_xlnm.Print_Area" localSheetId="2">'Emergency Requests'!$B$2:$R$8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5" l="1"/>
  <c r="N12" i="2"/>
  <c r="K8" i="4"/>
  <c r="N8" i="4" s="1"/>
  <c r="K7" i="4"/>
  <c r="N7" i="4" s="1"/>
  <c r="K6" i="4"/>
  <c r="N6" i="4"/>
  <c r="S9" i="4"/>
  <c r="R9" i="4"/>
  <c r="Q9" i="4"/>
  <c r="P9" i="4"/>
  <c r="O9" i="4"/>
  <c r="N9" i="4" l="1"/>
  <c r="N28" i="5"/>
</calcChain>
</file>

<file path=xl/sharedStrings.xml><?xml version="1.0" encoding="utf-8"?>
<sst xmlns="http://schemas.openxmlformats.org/spreadsheetml/2006/main" count="152" uniqueCount="91">
  <si>
    <t>De Anza College: Instructional Planning and Budget Team</t>
  </si>
  <si>
    <t>Per Item Cost</t>
  </si>
  <si>
    <t>How Many?</t>
  </si>
  <si>
    <t>Total Cost</t>
  </si>
  <si>
    <t xml:space="preserve"> </t>
  </si>
  <si>
    <t xml:space="preserve">New Item or Replacement N/Rp </t>
  </si>
  <si>
    <t>Infra-structure needed? Yes/No</t>
  </si>
  <si>
    <t>Life Expectancy of  item (years)</t>
  </si>
  <si>
    <t>Division/
Department</t>
  </si>
  <si>
    <t>Lottery</t>
  </si>
  <si>
    <t>Instructional Equipment Funding</t>
  </si>
  <si>
    <t>Perkins Funds</t>
  </si>
  <si>
    <t>To be completed by  IPBT</t>
  </si>
  <si>
    <t>TOTALS</t>
  </si>
  <si>
    <r>
      <rPr>
        <b/>
        <u/>
        <sz val="10"/>
        <color indexed="8"/>
        <rFont val="Calibri"/>
        <family val="2"/>
      </rPr>
      <t>Instructions:</t>
    </r>
    <r>
      <rPr>
        <sz val="10"/>
        <color indexed="8"/>
        <rFont val="Calibri"/>
        <family val="2"/>
      </rPr>
      <t xml:space="preserve">   This page for emergency requests such as a piece of equipment that broke unexpectedly. </t>
    </r>
  </si>
  <si>
    <r>
      <t xml:space="preserve">Item </t>
    </r>
    <r>
      <rPr>
        <b/>
        <sz val="10"/>
        <color indexed="10"/>
        <rFont val="Calibri"/>
        <family val="2"/>
      </rPr>
      <t xml:space="preserve">including why it was not included as a resource request </t>
    </r>
  </si>
  <si>
    <t>Subtotal</t>
  </si>
  <si>
    <t>Shipping</t>
  </si>
  <si>
    <r>
      <t>Priority</t>
    </r>
    <r>
      <rPr>
        <b/>
        <sz val="12"/>
        <color indexed="10"/>
        <rFont val="Times New Roman"/>
        <family val="1"/>
      </rPr>
      <t xml:space="preserve"> Critical, Needed, Desirable</t>
    </r>
  </si>
  <si>
    <t>Strong Workforce Funds</t>
  </si>
  <si>
    <t>Facilities</t>
  </si>
  <si>
    <t>Other/Notes</t>
  </si>
  <si>
    <r>
      <rPr>
        <b/>
        <sz val="12"/>
        <color indexed="8"/>
        <rFont val="Calibri"/>
        <family val="2"/>
      </rPr>
      <t xml:space="preserve">EMERGENCY REQUESTS  LIST </t>
    </r>
    <r>
      <rPr>
        <b/>
        <sz val="10"/>
        <color indexed="8"/>
        <rFont val="Calibri"/>
        <family val="2"/>
      </rPr>
      <t xml:space="preserve">    Department/Division:  </t>
    </r>
    <r>
      <rPr>
        <b/>
        <u/>
        <sz val="10"/>
        <color indexed="8"/>
        <rFont val="Calibri"/>
        <family val="2"/>
      </rPr>
      <t xml:space="preserve">                                    </t>
    </r>
    <r>
      <rPr>
        <b/>
        <sz val="10"/>
        <color indexed="8"/>
        <rFont val="Calibri"/>
        <family val="2"/>
      </rPr>
      <t>____________    Name of Point of Contact: ____________________________</t>
    </r>
  </si>
  <si>
    <r>
      <t xml:space="preserve"> </t>
    </r>
    <r>
      <rPr>
        <b/>
        <u/>
        <sz val="12"/>
        <color indexed="8"/>
        <rFont val="Calibri"/>
        <family val="2"/>
      </rPr>
      <t xml:space="preserve">Department/Division: </t>
    </r>
    <r>
      <rPr>
        <b/>
        <sz val="12"/>
        <color indexed="8"/>
        <rFont val="Calibri"/>
        <family val="2"/>
      </rPr>
      <t xml:space="preserve">                                               </t>
    </r>
    <r>
      <rPr>
        <b/>
        <u/>
        <sz val="12"/>
        <color indexed="8"/>
        <rFont val="Calibri"/>
        <family val="2"/>
      </rPr>
      <t xml:space="preserve">_______________    Name of Point of Contact: ___________________                                              </t>
    </r>
    <r>
      <rPr>
        <u/>
        <sz val="10"/>
        <color indexed="8"/>
        <rFont val="Calibri"/>
        <family val="2"/>
      </rPr>
      <t xml:space="preserve"> writer's name</t>
    </r>
    <r>
      <rPr>
        <b/>
        <sz val="12"/>
        <color indexed="8"/>
        <rFont val="Calibri"/>
        <family val="2"/>
      </rPr>
      <t xml:space="preserve">                                                                                                                                                                                                                    (</t>
    </r>
    <r>
      <rPr>
        <b/>
        <sz val="11"/>
        <color indexed="8"/>
        <rFont val="Calibri"/>
        <family val="2"/>
      </rPr>
      <t>Large Value Items that are structurally necessary for program improvement or continuation and cost more then $100,000 per single item</t>
    </r>
    <r>
      <rPr>
        <b/>
        <sz val="12"/>
        <color indexed="8"/>
        <rFont val="Calibri"/>
        <family val="2"/>
      </rPr>
      <t>)</t>
    </r>
  </si>
  <si>
    <t xml:space="preserve">
Department</t>
  </si>
  <si>
    <t>Quantity</t>
  </si>
  <si>
    <t xml:space="preserve">  </t>
  </si>
  <si>
    <t>Priority Critical, Needed, Desirable</t>
  </si>
  <si>
    <t>Total Requests</t>
  </si>
  <si>
    <t xml:space="preserve">Item(please remember, the subtotal value must be over $100) </t>
  </si>
  <si>
    <t xml:space="preserve">Currently going for bid under current allocation of  2018-19 </t>
  </si>
  <si>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Courses and/or program cannot run without it; </t>
    </r>
    <r>
      <rPr>
        <b/>
        <sz val="9"/>
        <color indexed="10"/>
        <rFont val="Times New Roman"/>
        <family val="1"/>
      </rPr>
      <t>Needed</t>
    </r>
    <r>
      <rPr>
        <b/>
        <sz val="9"/>
        <color indexed="8"/>
        <rFont val="Times New Roman"/>
        <family val="1"/>
      </rPr>
      <t xml:space="preserve">: Necessary in 1 - 2 yearsNecessary for the regular functions of the program (i.e., replenishing supply items, replacement aging equipment) -- will cause program delays or changes in course scheduling if not provided ; </t>
    </r>
    <r>
      <rPr>
        <b/>
        <sz val="9"/>
        <color indexed="10"/>
        <rFont val="Times New Roman"/>
        <family val="1"/>
      </rPr>
      <t>Desirable:</t>
    </r>
    <r>
      <rPr>
        <b/>
        <sz val="9"/>
        <color indexed="8"/>
        <rFont val="Times New Roman"/>
        <family val="1"/>
      </rPr>
      <t xml:space="preserve"> Requested as part of program growth or innovation </t>
    </r>
    <r>
      <rPr>
        <b/>
        <u/>
        <sz val="9"/>
        <color indexed="8"/>
        <rFont val="Times New Roman"/>
        <family val="1"/>
      </rPr>
      <t xml:space="preserve">
</t>
    </r>
    <r>
      <rPr>
        <sz val="9"/>
        <color indexed="8"/>
        <rFont val="Times New Roman"/>
        <family val="1"/>
      </rPr>
      <t xml:space="preserve">
</t>
    </r>
  </si>
  <si>
    <t>Enter Justification</t>
  </si>
  <si>
    <t>Priority: Critical, Needed, Desirable</t>
  </si>
  <si>
    <r>
      <t xml:space="preserve">Category:
</t>
    </r>
    <r>
      <rPr>
        <sz val="9"/>
        <rFont val="Times New Roman"/>
        <family val="1"/>
      </rPr>
      <t>Equipment,
Facility, or
Other</t>
    </r>
  </si>
  <si>
    <t>Tax
9.00%</t>
  </si>
  <si>
    <t>INSTRUCTIONAL EQUIPMENT LIST</t>
  </si>
  <si>
    <t>Enter Justification
1. Who are the racial/ethnic and underserved groups affected? 
2. Does the funding request ignore or worsen existing disparities or produce other unintended consequences? What is the impact on eliminating the equity gap?  
3. How does the allocation advance opportunities for historically underrepresented students and communities?</t>
  </si>
  <si>
    <t>Critical</t>
  </si>
  <si>
    <t>Equipment</t>
  </si>
  <si>
    <t>No</t>
  </si>
  <si>
    <t>N and Rp</t>
  </si>
  <si>
    <t>Needed</t>
  </si>
  <si>
    <t>N</t>
  </si>
  <si>
    <t>Rp</t>
  </si>
  <si>
    <t>Faculty Position</t>
  </si>
  <si>
    <t>Tenure</t>
  </si>
  <si>
    <t>FTE</t>
  </si>
  <si>
    <t>Spanish</t>
  </si>
  <si>
    <t>Microphones</t>
  </si>
  <si>
    <t>The faculty sometimes lose their voice or get laryngitis. Microphones help prevent instructors from straining their vocal cords to be heard. In a language class, it is a must that students hear the language spoken.</t>
  </si>
  <si>
    <t>5 - 10 years</t>
  </si>
  <si>
    <t>approximately $300</t>
  </si>
  <si>
    <t>~$25</t>
  </si>
  <si>
    <t>approx $350 - 360</t>
  </si>
  <si>
    <t>Mandarin Translation/Interpretation</t>
  </si>
  <si>
    <t>Software licenses for interpretation/translation program</t>
  </si>
  <si>
    <t>The software is Canvas integrable and helps faculty with assessing interpretation methods.</t>
  </si>
  <si>
    <t>World Languages</t>
  </si>
  <si>
    <t>Software</t>
  </si>
  <si>
    <t>Software licenses for apps to help learn world languages</t>
  </si>
  <si>
    <t>desirable</t>
  </si>
  <si>
    <t>The software is used for students to learn languages through games and videos and quizzes.</t>
  </si>
  <si>
    <t>no</t>
  </si>
  <si>
    <t>Yes -- just needs Office of Online Learning to approve the licenses in Canvas</t>
  </si>
  <si>
    <t>approx $70/license</t>
  </si>
  <si>
    <t>approx $100/instructor</t>
  </si>
  <si>
    <t>CETH/NAIS</t>
  </si>
  <si>
    <t>World Language Coordinator</t>
  </si>
  <si>
    <t>Desirable</t>
  </si>
  <si>
    <t>10 of our languages do not have FT faculty. The world language coordinator is needed to coordinate curriculum and program needs/review for all the languages</t>
  </si>
  <si>
    <t>2/3 World Lang instructor (Japanese or Korean) + 1/3 World Lang Coordinator</t>
  </si>
  <si>
    <t>CETH/NAIS instructor</t>
  </si>
  <si>
    <r>
      <t xml:space="preserve">RESOURCE REQUEST LIST 2022-23   </t>
    </r>
    <r>
      <rPr>
        <b/>
        <u/>
        <sz val="9"/>
        <color indexed="8"/>
        <rFont val="Times New Roman"/>
        <family val="1"/>
      </rPr>
      <t>Department/Division:  Intercultural and International Studies Division   Name of Point of Contact:</t>
    </r>
    <r>
      <rPr>
        <b/>
        <sz val="9"/>
        <color indexed="8"/>
        <rFont val="Times New Roman"/>
        <family val="1"/>
      </rPr>
      <t xml:space="preserve"> </t>
    </r>
    <r>
      <rPr>
        <sz val="9"/>
        <color indexed="8"/>
        <rFont val="Times New Roman"/>
        <family val="1"/>
      </rPr>
      <t>Debbie Lee</t>
    </r>
  </si>
  <si>
    <t>Guest Speakers</t>
  </si>
  <si>
    <t>$500/speaker</t>
  </si>
  <si>
    <t>n/a</t>
  </si>
  <si>
    <t>Marketing/Outreach</t>
  </si>
  <si>
    <t>Advertise the classes.</t>
  </si>
  <si>
    <t>$500/ad</t>
  </si>
  <si>
    <t>Professional translator/interpreter speaking in classes and giving workshops.</t>
  </si>
  <si>
    <t>Guest speakers who are professional translators/interpreters can help students understand what the job and various different interpretation specialties entail.</t>
  </si>
  <si>
    <t>critical</t>
  </si>
  <si>
    <t>We need to get the word out about these classes. The program is relatively new.</t>
  </si>
  <si>
    <t>Conferences</t>
  </si>
  <si>
    <t xml:space="preserve">Professional conferences </t>
  </si>
  <si>
    <t xml:space="preserve">Keep updated in the discipline and job market. </t>
  </si>
  <si>
    <t>Membership to professional organizations</t>
  </si>
  <si>
    <t>Contacts in the professional field.</t>
  </si>
  <si>
    <t>$2000/conference</t>
  </si>
  <si>
    <t>Memberships allow us to advertise and learn about internships for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</si>
</sst>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_-&quot;$&quot;* #,##0.00_-;\-&quot;$&quot;* #,##0.00_-;_-&quot;$&quot;* &quot;-&quot;??_-;_-@_-"/>
    <numFmt numFmtId="165" formatCode="&quot;$&quot;#,##0.00"/>
    <numFmt numFmtId="166" formatCode="_-&quot;$&quot;* #,##0_-;\-&quot;$&quot;* #,##0_-;_-&quot;$&quot;* &quot;-&quot;??_-;_-@_-"/>
  </numFmts>
  <fonts count="30" x14ac:knownFonts="1">
    <font>
      <sz val="12"/>
      <color theme="1"/>
      <name val="Calibri"/>
      <family val="2"/>
      <scheme val="minor"/>
    </font>
    <font>
      <b/>
      <sz val="12"/>
      <color indexed="8"/>
      <name val="Calibri"/>
      <family val="2"/>
    </font>
    <font>
      <sz val="8"/>
      <name val="Calibri"/>
      <family val="2"/>
    </font>
    <font>
      <b/>
      <u/>
      <sz val="12"/>
      <color indexed="8"/>
      <name val="Calibri"/>
      <family val="2"/>
    </font>
    <font>
      <sz val="10"/>
      <color indexed="8"/>
      <name val="Calibri"/>
      <family val="2"/>
    </font>
    <font>
      <b/>
      <sz val="10"/>
      <color indexed="8"/>
      <name val="Calibri"/>
      <family val="2"/>
    </font>
    <font>
      <b/>
      <u/>
      <sz val="10"/>
      <color indexed="8"/>
      <name val="Calibri"/>
      <family val="2"/>
    </font>
    <font>
      <u/>
      <sz val="10"/>
      <color indexed="8"/>
      <name val="Calibri"/>
      <family val="2"/>
    </font>
    <font>
      <b/>
      <sz val="11"/>
      <color indexed="8"/>
      <name val="Calibri"/>
      <family val="2"/>
    </font>
    <font>
      <b/>
      <sz val="10"/>
      <color indexed="10"/>
      <name val="Calibri"/>
      <family val="2"/>
    </font>
    <font>
      <b/>
      <sz val="9"/>
      <color indexed="8"/>
      <name val="Times New Roman"/>
      <family val="1"/>
    </font>
    <font>
      <sz val="9"/>
      <color indexed="8"/>
      <name val="Times New Roman"/>
      <family val="1"/>
    </font>
    <font>
      <b/>
      <sz val="12"/>
      <color indexed="10"/>
      <name val="Times New Roman"/>
      <family val="1"/>
    </font>
    <font>
      <b/>
      <u/>
      <sz val="9"/>
      <color indexed="8"/>
      <name val="Times New Roman"/>
      <family val="1"/>
    </font>
    <font>
      <b/>
      <sz val="9"/>
      <color indexed="10"/>
      <name val="Times New Roman"/>
      <family val="1"/>
    </font>
    <font>
      <sz val="9"/>
      <name val="Times New Roman"/>
      <family val="1"/>
    </font>
    <font>
      <b/>
      <sz val="9"/>
      <name val="Times New Roman"/>
      <family val="1"/>
    </font>
    <font>
      <sz val="12"/>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9"/>
      <color theme="1"/>
      <name val="Times New Roman"/>
      <family val="1"/>
    </font>
    <font>
      <b/>
      <sz val="12"/>
      <color theme="1"/>
      <name val="Times New Roman"/>
      <family val="1"/>
    </font>
    <font>
      <b/>
      <sz val="9"/>
      <color theme="1"/>
      <name val="Times New Roman"/>
      <family val="1"/>
    </font>
    <font>
      <sz val="9"/>
      <color rgb="FF000000"/>
      <name val="Times New Roman"/>
      <family val="1"/>
    </font>
    <font>
      <b/>
      <sz val="18"/>
      <color theme="1"/>
      <name val="Times New Roman"/>
      <family val="1"/>
    </font>
    <font>
      <u/>
      <sz val="9"/>
      <color theme="1"/>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3" tint="0.59999389629810485"/>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4">
    <xf numFmtId="0" fontId="0" fillId="0" borderId="0"/>
    <xf numFmtId="164" fontId="17" fillId="0" borderId="0" applyFont="0" applyFill="0" applyBorder="0" applyAlignment="0" applyProtection="0"/>
    <xf numFmtId="44" fontId="18" fillId="0" borderId="0" applyFont="0" applyFill="0" applyBorder="0" applyAlignment="0" applyProtection="0"/>
    <xf numFmtId="0" fontId="18" fillId="0" borderId="0"/>
  </cellStyleXfs>
  <cellXfs count="135">
    <xf numFmtId="0" fontId="0" fillId="0" borderId="0" xfId="0"/>
    <xf numFmtId="0" fontId="20" fillId="0" borderId="0" xfId="0" applyFont="1"/>
    <xf numFmtId="0" fontId="21" fillId="0" borderId="0" xfId="0" applyFont="1" applyAlignment="1">
      <alignment vertical="top" wrapText="1"/>
    </xf>
    <xf numFmtId="0" fontId="0" fillId="0" borderId="0" xfId="0" applyAlignment="1">
      <alignment horizontal="center"/>
    </xf>
    <xf numFmtId="0" fontId="20" fillId="0" borderId="0" xfId="0" applyFont="1" applyAlignment="1">
      <alignment horizontal="center"/>
    </xf>
    <xf numFmtId="164" fontId="20" fillId="0" borderId="1" xfId="0" applyNumberFormat="1" applyFont="1" applyBorder="1"/>
    <xf numFmtId="0" fontId="21" fillId="0" borderId="2" xfId="0" applyFont="1" applyBorder="1" applyAlignment="1">
      <alignment horizontal="center" vertical="center" wrapText="1"/>
    </xf>
    <xf numFmtId="0" fontId="20" fillId="0" borderId="3" xfId="0" applyFont="1" applyBorder="1"/>
    <xf numFmtId="0" fontId="20" fillId="0" borderId="4" xfId="0" applyFont="1" applyBorder="1" applyAlignment="1">
      <alignment vertical="top" wrapText="1"/>
    </xf>
    <xf numFmtId="0" fontId="20" fillId="0" borderId="4" xfId="0" applyFont="1" applyBorder="1" applyAlignment="1">
      <alignment vertical="top"/>
    </xf>
    <xf numFmtId="0" fontId="20" fillId="0" borderId="2" xfId="0" applyFont="1" applyBorder="1"/>
    <xf numFmtId="0" fontId="21" fillId="0" borderId="0" xfId="0" applyFont="1" applyAlignment="1">
      <alignment horizontal="center" vertical="center" wrapText="1"/>
    </xf>
    <xf numFmtId="0" fontId="22" fillId="0" borderId="5" xfId="0" applyFont="1" applyBorder="1" applyAlignment="1">
      <alignment horizontal="center" vertical="center" wrapText="1"/>
    </xf>
    <xf numFmtId="0" fontId="21" fillId="0" borderId="6" xfId="0" applyFont="1" applyBorder="1" applyAlignment="1">
      <alignment horizontal="center" vertical="center" wrapText="1"/>
    </xf>
    <xf numFmtId="165" fontId="21" fillId="0" borderId="6"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20" fillId="0" borderId="8" xfId="0" applyFont="1" applyBorder="1" applyAlignment="1">
      <alignment horizontal="left" wrapText="1"/>
    </xf>
    <xf numFmtId="0" fontId="20" fillId="0" borderId="0" xfId="0" applyFont="1" applyAlignment="1">
      <alignment horizontal="left" wrapText="1"/>
    </xf>
    <xf numFmtId="0" fontId="21" fillId="2" borderId="2" xfId="0" applyFont="1" applyFill="1" applyBorder="1" applyAlignment="1">
      <alignment horizontal="center" vertical="center" wrapText="1"/>
    </xf>
    <xf numFmtId="0" fontId="20" fillId="2" borderId="2" xfId="0" applyFont="1" applyFill="1" applyBorder="1"/>
    <xf numFmtId="164" fontId="23" fillId="0" borderId="2" xfId="0" applyNumberFormat="1" applyFont="1" applyBorder="1" applyAlignment="1">
      <alignment horizontal="left" vertical="center"/>
    </xf>
    <xf numFmtId="0" fontId="24" fillId="2" borderId="2" xfId="0" applyFont="1" applyFill="1" applyBorder="1" applyAlignment="1">
      <alignment horizontal="center" vertical="center" wrapText="1"/>
    </xf>
    <xf numFmtId="0" fontId="24" fillId="0" borderId="0" xfId="0" applyFont="1" applyAlignment="1">
      <alignment vertical="center" wrapText="1"/>
    </xf>
    <xf numFmtId="0" fontId="24" fillId="2" borderId="9"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4" fillId="0" borderId="0" xfId="0" applyFont="1" applyAlignment="1">
      <alignment horizontal="center" vertical="center" wrapText="1"/>
    </xf>
    <xf numFmtId="0" fontId="21" fillId="0" borderId="12" xfId="0" applyFont="1" applyBorder="1" applyAlignment="1">
      <alignment horizontal="center" vertical="center" wrapText="1"/>
    </xf>
    <xf numFmtId="164" fontId="23" fillId="0" borderId="1" xfId="0" applyNumberFormat="1" applyFont="1" applyBorder="1" applyAlignment="1">
      <alignment horizontal="left" vertical="center"/>
    </xf>
    <xf numFmtId="0" fontId="20" fillId="0" borderId="13" xfId="0" applyFont="1" applyBorder="1"/>
    <xf numFmtId="0" fontId="24" fillId="0" borderId="14" xfId="0" applyFont="1" applyBorder="1" applyAlignment="1">
      <alignment horizontal="center" vertical="center" wrapText="1"/>
    </xf>
    <xf numFmtId="0" fontId="21" fillId="2" borderId="15" xfId="0" applyFont="1" applyFill="1" applyBorder="1" applyAlignment="1">
      <alignment horizontal="center" vertical="center" wrapText="1"/>
    </xf>
    <xf numFmtId="0" fontId="21" fillId="0" borderId="16" xfId="0" applyFont="1" applyBorder="1" applyAlignment="1">
      <alignment vertical="top" wrapText="1"/>
    </xf>
    <xf numFmtId="164" fontId="23" fillId="0" borderId="17" xfId="0" applyNumberFormat="1" applyFont="1" applyBorder="1" applyAlignment="1">
      <alignment horizontal="left" vertical="center"/>
    </xf>
    <xf numFmtId="164" fontId="23" fillId="0" borderId="18" xfId="0" applyNumberFormat="1" applyFont="1" applyBorder="1" applyAlignment="1">
      <alignment horizontal="left" vertical="center"/>
    </xf>
    <xf numFmtId="0" fontId="20" fillId="0" borderId="19" xfId="0" applyFont="1" applyBorder="1"/>
    <xf numFmtId="0" fontId="20" fillId="0" borderId="20" xfId="0" applyFont="1" applyBorder="1" applyAlignment="1">
      <alignment vertical="top" wrapText="1"/>
    </xf>
    <xf numFmtId="164" fontId="20" fillId="0" borderId="12" xfId="0" applyNumberFormat="1" applyFont="1" applyBorder="1"/>
    <xf numFmtId="0" fontId="24" fillId="0" borderId="2" xfId="0" applyFont="1" applyBorder="1" applyAlignment="1">
      <alignment horizontal="center" vertical="center" wrapText="1"/>
    </xf>
    <xf numFmtId="0" fontId="24" fillId="0" borderId="0" xfId="0" applyFont="1" applyAlignment="1">
      <alignment vertical="center"/>
    </xf>
    <xf numFmtId="0" fontId="24" fillId="0" borderId="0" xfId="0" applyFont="1" applyAlignment="1">
      <alignment horizontal="center" vertical="center"/>
    </xf>
    <xf numFmtId="0" fontId="24" fillId="2" borderId="2" xfId="0" applyFont="1" applyFill="1" applyBorder="1" applyAlignment="1">
      <alignment horizontal="center" vertical="center"/>
    </xf>
    <xf numFmtId="0" fontId="24" fillId="0" borderId="2" xfId="0" applyFont="1" applyBorder="1" applyAlignment="1">
      <alignment vertical="center" wrapText="1"/>
    </xf>
    <xf numFmtId="164" fontId="24" fillId="0" borderId="2" xfId="1" applyFont="1" applyBorder="1" applyAlignment="1">
      <alignment vertical="center"/>
    </xf>
    <xf numFmtId="0" fontId="24" fillId="0" borderId="2" xfId="0" applyFont="1" applyBorder="1" applyAlignment="1">
      <alignment vertical="top" wrapText="1"/>
    </xf>
    <xf numFmtId="0" fontId="24" fillId="0" borderId="2" xfId="0" applyFont="1" applyBorder="1" applyAlignment="1">
      <alignment vertical="top"/>
    </xf>
    <xf numFmtId="0" fontId="24" fillId="0" borderId="2" xfId="0" applyFont="1" applyBorder="1" applyAlignment="1">
      <alignment horizontal="center"/>
    </xf>
    <xf numFmtId="164" fontId="24" fillId="0" borderId="2" xfId="1" applyFont="1" applyBorder="1"/>
    <xf numFmtId="165" fontId="26" fillId="0" borderId="0" xfId="0" applyNumberFormat="1" applyFont="1" applyAlignment="1">
      <alignment vertical="center"/>
    </xf>
    <xf numFmtId="165" fontId="24" fillId="0" borderId="2" xfId="0" applyNumberFormat="1" applyFont="1" applyBorder="1" applyAlignment="1">
      <alignment horizontal="center" vertical="center" wrapText="1"/>
    </xf>
    <xf numFmtId="165" fontId="24" fillId="0" borderId="2" xfId="0" applyNumberFormat="1" applyFont="1" applyBorder="1" applyAlignment="1">
      <alignment vertical="center"/>
    </xf>
    <xf numFmtId="165" fontId="26" fillId="0" borderId="2" xfId="0" applyNumberFormat="1" applyFont="1" applyBorder="1" applyAlignment="1">
      <alignment vertical="center"/>
    </xf>
    <xf numFmtId="164" fontId="20" fillId="2" borderId="2" xfId="0" applyNumberFormat="1" applyFont="1" applyFill="1" applyBorder="1"/>
    <xf numFmtId="0" fontId="24" fillId="0" borderId="2" xfId="0" applyFont="1" applyBorder="1" applyAlignment="1">
      <alignment horizontal="center" vertical="center"/>
    </xf>
    <xf numFmtId="44" fontId="24" fillId="2" borderId="2" xfId="0" applyNumberFormat="1" applyFont="1" applyFill="1" applyBorder="1" applyAlignment="1">
      <alignment vertical="center"/>
    </xf>
    <xf numFmtId="0" fontId="24" fillId="2" borderId="2" xfId="0" applyFont="1" applyFill="1" applyBorder="1" applyAlignment="1">
      <alignment vertical="center"/>
    </xf>
    <xf numFmtId="0" fontId="15" fillId="4" borderId="2" xfId="0" applyFont="1" applyFill="1" applyBorder="1" applyAlignment="1">
      <alignment horizontal="center" vertical="center" wrapText="1"/>
    </xf>
    <xf numFmtId="0" fontId="15" fillId="4" borderId="2" xfId="0" applyFont="1" applyFill="1" applyBorder="1" applyAlignment="1">
      <alignment horizontal="center"/>
    </xf>
    <xf numFmtId="0" fontId="27" fillId="0" borderId="2" xfId="0" applyFont="1" applyBorder="1" applyAlignment="1">
      <alignment horizontal="left" vertical="center" wrapText="1"/>
    </xf>
    <xf numFmtId="164" fontId="26" fillId="0" borderId="2" xfId="0" applyNumberFormat="1" applyFont="1" applyBorder="1" applyAlignment="1">
      <alignment vertical="center"/>
    </xf>
    <xf numFmtId="0" fontId="26" fillId="2" borderId="2" xfId="0" applyFont="1" applyFill="1" applyBorder="1" applyAlignment="1">
      <alignment horizontal="center" vertical="center" wrapText="1"/>
    </xf>
    <xf numFmtId="164" fontId="25" fillId="5" borderId="11" xfId="0" applyNumberFormat="1" applyFont="1" applyFill="1" applyBorder="1" applyAlignment="1">
      <alignment vertical="center"/>
    </xf>
    <xf numFmtId="0" fontId="25" fillId="2" borderId="3"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6" xfId="0" applyFont="1" applyFill="1" applyBorder="1" applyAlignment="1">
      <alignment horizontal="center" vertical="center" wrapText="1"/>
    </xf>
    <xf numFmtId="0" fontId="25" fillId="0" borderId="0" xfId="0" applyFont="1" applyAlignment="1">
      <alignment vertical="center"/>
    </xf>
    <xf numFmtId="0" fontId="26"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164" fontId="26" fillId="6" borderId="2" xfId="1" applyFont="1" applyFill="1" applyBorder="1" applyAlignment="1">
      <alignment vertical="center"/>
    </xf>
    <xf numFmtId="44" fontId="0" fillId="0" borderId="0" xfId="0" applyNumberFormat="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4" fillId="2" borderId="1" xfId="0" applyFont="1" applyFill="1" applyBorder="1" applyAlignment="1">
      <alignment horizontal="center" vertical="center" wrapText="1"/>
    </xf>
    <xf numFmtId="0" fontId="24" fillId="2" borderId="1" xfId="0" applyFont="1" applyFill="1" applyBorder="1" applyAlignment="1">
      <alignment vertical="center"/>
    </xf>
    <xf numFmtId="0" fontId="25" fillId="2" borderId="1" xfId="0" applyFont="1" applyFill="1" applyBorder="1" applyAlignment="1">
      <alignment horizontal="center" vertical="center" wrapText="1"/>
    </xf>
    <xf numFmtId="0" fontId="25" fillId="0" borderId="2" xfId="0" applyFont="1" applyBorder="1" applyAlignment="1">
      <alignment vertical="center" wrapText="1"/>
    </xf>
    <xf numFmtId="0" fontId="26" fillId="2" borderId="1" xfId="0" applyFont="1" applyFill="1" applyBorder="1" applyAlignment="1">
      <alignment horizontal="center" vertical="center" wrapText="1"/>
    </xf>
    <xf numFmtId="0" fontId="20" fillId="0" borderId="2" xfId="0" applyFont="1" applyBorder="1" applyAlignment="1">
      <alignment vertical="top" wrapText="1"/>
    </xf>
    <xf numFmtId="0" fontId="22" fillId="0" borderId="2" xfId="0" applyFont="1" applyBorder="1" applyAlignment="1">
      <alignment horizontal="center" vertical="center" wrapText="1"/>
    </xf>
    <xf numFmtId="165" fontId="24" fillId="0" borderId="2" xfId="0" applyNumberFormat="1" applyFont="1" applyBorder="1" applyAlignment="1">
      <alignment vertical="center" wrapText="1"/>
    </xf>
    <xf numFmtId="165" fontId="26" fillId="0" borderId="2" xfId="0" applyNumberFormat="1" applyFont="1" applyBorder="1" applyAlignment="1">
      <alignment vertical="center" wrapText="1"/>
    </xf>
    <xf numFmtId="164" fontId="20" fillId="2" borderId="2" xfId="0" applyNumberFormat="1" applyFont="1" applyFill="1" applyBorder="1" applyAlignment="1">
      <alignment wrapText="1"/>
    </xf>
    <xf numFmtId="44" fontId="24" fillId="2" borderId="2" xfId="0" applyNumberFormat="1" applyFont="1" applyFill="1" applyBorder="1" applyAlignment="1">
      <alignment vertical="center" wrapText="1"/>
    </xf>
    <xf numFmtId="0" fontId="24" fillId="2" borderId="2" xfId="0" applyFont="1" applyFill="1" applyBorder="1" applyAlignment="1">
      <alignment vertical="center" wrapText="1"/>
    </xf>
    <xf numFmtId="166" fontId="24" fillId="0" borderId="2" xfId="1" applyNumberFormat="1" applyFont="1" applyBorder="1" applyAlignment="1">
      <alignment vertical="center"/>
    </xf>
    <xf numFmtId="166" fontId="26" fillId="0" borderId="2" xfId="0" applyNumberFormat="1" applyFont="1" applyBorder="1" applyAlignment="1">
      <alignment vertical="center"/>
    </xf>
    <xf numFmtId="164" fontId="26" fillId="6" borderId="2" xfId="1" applyFont="1" applyFill="1" applyBorder="1" applyAlignment="1">
      <alignment horizontal="center" vertical="center" wrapText="1"/>
    </xf>
    <xf numFmtId="164" fontId="24" fillId="0" borderId="2" xfId="1" applyFont="1" applyBorder="1" applyAlignment="1">
      <alignment horizontal="center" vertical="center"/>
    </xf>
    <xf numFmtId="164" fontId="24" fillId="0" borderId="0" xfId="1" applyFont="1" applyAlignment="1">
      <alignment vertical="center"/>
    </xf>
    <xf numFmtId="164" fontId="0" fillId="0" borderId="0" xfId="1" applyFont="1" applyAlignment="1">
      <alignment vertical="center"/>
    </xf>
    <xf numFmtId="0" fontId="24" fillId="0" borderId="2" xfId="1" applyNumberFormat="1" applyFont="1" applyBorder="1" applyAlignment="1">
      <alignment horizontal="center" vertical="center" wrapText="1"/>
    </xf>
    <xf numFmtId="0" fontId="24" fillId="0" borderId="2" xfId="1" applyNumberFormat="1" applyFont="1" applyBorder="1" applyAlignment="1">
      <alignment horizontal="center" vertical="center"/>
    </xf>
    <xf numFmtId="6" fontId="0" fillId="0" borderId="0" xfId="0" applyNumberFormat="1"/>
    <xf numFmtId="6" fontId="24" fillId="2" borderId="2" xfId="0" applyNumberFormat="1" applyFont="1" applyFill="1" applyBorder="1" applyAlignment="1">
      <alignment horizontal="center" vertical="center" wrapText="1"/>
    </xf>
    <xf numFmtId="166" fontId="24" fillId="0" borderId="2" xfId="1" applyNumberFormat="1" applyFont="1" applyBorder="1" applyAlignment="1">
      <alignment horizontal="center" vertical="center" wrapText="1"/>
    </xf>
    <xf numFmtId="166" fontId="24" fillId="0" borderId="2" xfId="1" applyNumberFormat="1" applyFont="1" applyBorder="1" applyAlignment="1">
      <alignment horizontal="left" vertical="center" wrapText="1"/>
    </xf>
    <xf numFmtId="166" fontId="24" fillId="0" borderId="2" xfId="1" applyNumberFormat="1" applyFont="1" applyBorder="1" applyAlignment="1">
      <alignment vertical="center" wrapText="1"/>
    </xf>
    <xf numFmtId="164" fontId="25" fillId="5" borderId="21" xfId="1" applyFont="1" applyFill="1" applyBorder="1" applyAlignment="1">
      <alignment horizontal="right" vertical="center" wrapText="1"/>
    </xf>
    <xf numFmtId="164" fontId="25" fillId="5" borderId="22" xfId="1" applyFont="1" applyFill="1" applyBorder="1" applyAlignment="1">
      <alignment horizontal="right" vertical="center" wrapText="1"/>
    </xf>
    <xf numFmtId="164" fontId="25" fillId="5" borderId="23" xfId="1" applyFont="1" applyFill="1" applyBorder="1" applyAlignment="1">
      <alignment horizontal="right" vertical="center" wrapText="1"/>
    </xf>
    <xf numFmtId="0" fontId="26" fillId="2" borderId="4" xfId="0" applyFont="1" applyFill="1" applyBorder="1" applyAlignment="1">
      <alignment horizontal="center" vertical="center"/>
    </xf>
    <xf numFmtId="0" fontId="26" fillId="2" borderId="6" xfId="0" applyFont="1" applyFill="1" applyBorder="1" applyAlignment="1">
      <alignment horizontal="center" vertical="center"/>
    </xf>
    <xf numFmtId="0" fontId="24" fillId="0" borderId="0" xfId="0" applyFont="1" applyAlignment="1">
      <alignment horizontal="center" vertical="center"/>
    </xf>
    <xf numFmtId="0" fontId="10" fillId="5" borderId="1"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26" fillId="5" borderId="24"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24" fillId="0" borderId="26" xfId="0" applyFont="1" applyBorder="1" applyAlignment="1">
      <alignment horizontal="left" vertical="center" wrapText="1"/>
    </xf>
    <xf numFmtId="0" fontId="28" fillId="5" borderId="2"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20" fillId="0" borderId="0" xfId="0" applyFont="1" applyAlignment="1">
      <alignment horizontal="center"/>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 xfId="0" applyFont="1" applyBorder="1" applyAlignment="1">
      <alignment horizontal="center" vertical="center" wrapText="1"/>
    </xf>
    <xf numFmtId="0" fontId="20" fillId="0" borderId="27" xfId="0" applyFont="1" applyBorder="1" applyAlignment="1">
      <alignment horizontal="center" wrapText="1"/>
    </xf>
    <xf numFmtId="0" fontId="20" fillId="0" borderId="28" xfId="0" applyFont="1" applyBorder="1" applyAlignment="1">
      <alignment horizontal="center" wrapText="1"/>
    </xf>
    <xf numFmtId="164" fontId="20" fillId="2" borderId="1" xfId="0" applyNumberFormat="1" applyFont="1" applyFill="1" applyBorder="1" applyAlignment="1">
      <alignment horizontal="center" wrapText="1"/>
    </xf>
    <xf numFmtId="164" fontId="20" fillId="2" borderId="24" xfId="0" applyNumberFormat="1" applyFont="1" applyFill="1" applyBorder="1" applyAlignment="1">
      <alignment horizontal="center" wrapText="1"/>
    </xf>
    <xf numFmtId="164" fontId="20" fillId="2" borderId="3" xfId="0" applyNumberFormat="1" applyFont="1" applyFill="1" applyBorder="1" applyAlignment="1">
      <alignment horizontal="center" wrapText="1"/>
    </xf>
    <xf numFmtId="0" fontId="19" fillId="0" borderId="0" xfId="0" applyFont="1" applyAlignment="1">
      <alignment horizontal="center"/>
    </xf>
    <xf numFmtId="0" fontId="0" fillId="0" borderId="0" xfId="0" applyAlignment="1">
      <alignment horizontal="center"/>
    </xf>
    <xf numFmtId="0" fontId="19" fillId="0" borderId="8" xfId="0" applyFont="1" applyBorder="1" applyAlignment="1">
      <alignment horizontal="center" vertical="center" wrapText="1"/>
    </xf>
    <xf numFmtId="0" fontId="19" fillId="0" borderId="0" xfId="0" applyFont="1" applyAlignment="1">
      <alignment horizontal="center" vertical="center" wrapText="1"/>
    </xf>
    <xf numFmtId="0" fontId="0" fillId="0" borderId="8" xfId="0" applyBorder="1" applyAlignment="1">
      <alignment horizontal="left" wrapText="1"/>
    </xf>
    <xf numFmtId="0" fontId="0" fillId="0" borderId="0" xfId="0" applyAlignment="1">
      <alignment horizontal="left" wrapText="1"/>
    </xf>
    <xf numFmtId="0" fontId="24" fillId="0" borderId="2" xfId="0" applyFont="1" applyBorder="1" applyAlignment="1">
      <alignment horizontal="center" vertical="center" wrapText="1"/>
    </xf>
    <xf numFmtId="0" fontId="29" fillId="0" borderId="2" xfId="0" applyFont="1" applyBorder="1" applyAlignment="1">
      <alignment horizontal="center" vertical="center" wrapText="1"/>
    </xf>
    <xf numFmtId="6" fontId="24" fillId="2" borderId="2" xfId="0" applyNumberFormat="1" applyFont="1" applyFill="1" applyBorder="1" applyAlignment="1">
      <alignment horizontal="center" vertical="center"/>
    </xf>
    <xf numFmtId="0" fontId="15" fillId="0" borderId="2" xfId="0" applyFont="1" applyBorder="1" applyAlignment="1">
      <alignment horizontal="center" vertical="center" wrapText="1"/>
    </xf>
  </cellXfs>
  <cellStyles count="4">
    <cellStyle name="Currency" xfId="1" builtinId="4"/>
    <cellStyle name="Currency 2" xfId="2" xr:uid="{00000000-0005-0000-0000-000001000000}"/>
    <cellStyle name="Normal" xfId="0" builtinId="0"/>
    <cellStyle name="Normal 4" xfId="3" xr:uid="{00000000-0005-0000-0000-000003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9"/>
  <sheetViews>
    <sheetView tabSelected="1" topLeftCell="A8" zoomScale="130" zoomScaleNormal="130" workbookViewId="0">
      <selection activeCell="A12" sqref="A12:XFD12"/>
    </sheetView>
  </sheetViews>
  <sheetFormatPr baseColWidth="10" defaultColWidth="8.83203125" defaultRowHeight="16" x14ac:dyDescent="0.2"/>
  <cols>
    <col min="1" max="3" width="8.83203125" style="71"/>
    <col min="4" max="4" width="29.1640625" style="71" customWidth="1"/>
    <col min="5" max="5" width="27.1640625" style="71" customWidth="1"/>
    <col min="6" max="8" width="8.83203125" style="73"/>
    <col min="9" max="9" width="10.1640625" style="71" customWidth="1"/>
    <col min="10" max="10" width="9.1640625" style="91" bestFit="1" customWidth="1"/>
    <col min="11" max="11" width="10.33203125" style="71" bestFit="1" customWidth="1"/>
    <col min="12" max="12" width="10.6640625" style="71" customWidth="1"/>
    <col min="13" max="13" width="8.83203125" style="71"/>
    <col min="14" max="14" width="14.6640625" style="71" customWidth="1"/>
    <col min="15" max="19" width="8.83203125" style="71"/>
    <col min="20" max="20" width="31.33203125" style="72" customWidth="1"/>
    <col min="21" max="16384" width="8.83203125" style="71"/>
  </cols>
  <sheetData>
    <row r="1" spans="1:20" x14ac:dyDescent="0.2">
      <c r="A1" s="39"/>
      <c r="B1" s="104" t="s">
        <v>0</v>
      </c>
      <c r="C1" s="104"/>
      <c r="D1" s="104"/>
      <c r="E1" s="104"/>
      <c r="F1" s="104"/>
      <c r="G1" s="104"/>
      <c r="H1" s="104"/>
      <c r="I1" s="104"/>
      <c r="J1" s="104"/>
      <c r="K1" s="104"/>
      <c r="L1" s="104"/>
      <c r="M1" s="104"/>
      <c r="N1" s="104"/>
      <c r="O1" s="40"/>
      <c r="P1" s="40"/>
      <c r="Q1" s="40"/>
      <c r="R1" s="40"/>
      <c r="S1" s="39"/>
      <c r="T1" s="22"/>
    </row>
    <row r="2" spans="1:20" x14ac:dyDescent="0.2">
      <c r="A2" s="39"/>
      <c r="B2" s="105" t="s">
        <v>73</v>
      </c>
      <c r="C2" s="106"/>
      <c r="D2" s="107"/>
      <c r="E2" s="107"/>
      <c r="F2" s="107"/>
      <c r="G2" s="107"/>
      <c r="H2" s="107"/>
      <c r="I2" s="107"/>
      <c r="J2" s="107"/>
      <c r="K2" s="107"/>
      <c r="L2" s="107"/>
      <c r="M2" s="107"/>
      <c r="N2" s="107"/>
      <c r="O2" s="107"/>
      <c r="P2" s="107"/>
      <c r="Q2" s="107"/>
      <c r="R2" s="108"/>
      <c r="S2" s="39"/>
      <c r="T2" s="22"/>
    </row>
    <row r="3" spans="1:20" ht="94.5" customHeight="1" x14ac:dyDescent="0.2">
      <c r="A3" s="39"/>
      <c r="B3" s="109" t="s">
        <v>31</v>
      </c>
      <c r="C3" s="110"/>
      <c r="D3" s="111"/>
      <c r="E3" s="111"/>
      <c r="F3" s="111"/>
      <c r="G3" s="111"/>
      <c r="H3" s="111"/>
      <c r="I3" s="111"/>
      <c r="J3" s="111"/>
      <c r="K3" s="111"/>
      <c r="L3" s="111"/>
      <c r="M3" s="111"/>
      <c r="N3" s="111"/>
      <c r="O3" s="111"/>
      <c r="P3" s="111"/>
      <c r="Q3" s="111"/>
      <c r="R3" s="111"/>
      <c r="S3" s="39"/>
      <c r="T3" s="22"/>
    </row>
    <row r="4" spans="1:20" ht="23" x14ac:dyDescent="0.2">
      <c r="A4" s="112"/>
      <c r="B4" s="112"/>
      <c r="C4" s="112"/>
      <c r="D4" s="112"/>
      <c r="E4" s="112"/>
      <c r="F4" s="112"/>
      <c r="G4" s="112"/>
      <c r="H4" s="112"/>
      <c r="I4" s="112"/>
      <c r="J4" s="112"/>
      <c r="K4" s="112"/>
      <c r="L4" s="112"/>
      <c r="M4" s="112"/>
      <c r="N4" s="112"/>
      <c r="O4" s="113" t="s">
        <v>12</v>
      </c>
      <c r="P4" s="113"/>
      <c r="Q4" s="113"/>
      <c r="R4" s="113"/>
      <c r="S4" s="114"/>
      <c r="T4" s="102" t="s">
        <v>21</v>
      </c>
    </row>
    <row r="5" spans="1:20" ht="156" x14ac:dyDescent="0.2">
      <c r="A5" s="66" t="s">
        <v>24</v>
      </c>
      <c r="B5" s="67" t="s">
        <v>33</v>
      </c>
      <c r="C5" s="67" t="s">
        <v>34</v>
      </c>
      <c r="D5" s="68" t="s">
        <v>29</v>
      </c>
      <c r="E5" s="68" t="s">
        <v>37</v>
      </c>
      <c r="F5" s="66" t="s">
        <v>6</v>
      </c>
      <c r="G5" s="66" t="s">
        <v>5</v>
      </c>
      <c r="H5" s="66" t="s">
        <v>7</v>
      </c>
      <c r="I5" s="66" t="s">
        <v>1</v>
      </c>
      <c r="J5" s="88" t="s">
        <v>25</v>
      </c>
      <c r="K5" s="69" t="s">
        <v>16</v>
      </c>
      <c r="L5" s="66" t="s">
        <v>35</v>
      </c>
      <c r="M5" s="66" t="s">
        <v>17</v>
      </c>
      <c r="N5" s="66" t="s">
        <v>3</v>
      </c>
      <c r="O5" s="60" t="s">
        <v>9</v>
      </c>
      <c r="P5" s="60" t="s">
        <v>10</v>
      </c>
      <c r="Q5" s="60" t="s">
        <v>19</v>
      </c>
      <c r="R5" s="60" t="s">
        <v>11</v>
      </c>
      <c r="S5" s="78" t="s">
        <v>20</v>
      </c>
      <c r="T5" s="103"/>
    </row>
    <row r="6" spans="1:20" ht="87" customHeight="1" x14ac:dyDescent="0.2">
      <c r="A6" s="38" t="s">
        <v>48</v>
      </c>
      <c r="B6" s="56" t="s">
        <v>38</v>
      </c>
      <c r="C6" s="56" t="s">
        <v>39</v>
      </c>
      <c r="D6" s="58" t="s">
        <v>49</v>
      </c>
      <c r="E6" s="58" t="s">
        <v>50</v>
      </c>
      <c r="F6" s="53" t="s">
        <v>40</v>
      </c>
      <c r="G6" s="53" t="s">
        <v>41</v>
      </c>
      <c r="H6" s="53" t="s">
        <v>51</v>
      </c>
      <c r="I6" s="98" t="s">
        <v>52</v>
      </c>
      <c r="J6" s="92">
        <v>1</v>
      </c>
      <c r="K6" s="86">
        <v>300</v>
      </c>
      <c r="L6" s="86">
        <f>1.09*300</f>
        <v>327</v>
      </c>
      <c r="M6" s="86" t="s">
        <v>53</v>
      </c>
      <c r="N6" s="87" t="s">
        <v>54</v>
      </c>
      <c r="O6" s="21"/>
      <c r="P6" s="95">
        <v>360</v>
      </c>
      <c r="Q6" s="21"/>
      <c r="R6" s="21"/>
      <c r="S6" s="75"/>
      <c r="T6" s="42"/>
    </row>
    <row r="7" spans="1:20" ht="87" customHeight="1" x14ac:dyDescent="0.2">
      <c r="A7" s="38" t="s">
        <v>58</v>
      </c>
      <c r="B7" s="56" t="s">
        <v>61</v>
      </c>
      <c r="C7" s="56" t="s">
        <v>59</v>
      </c>
      <c r="D7" s="58" t="s">
        <v>60</v>
      </c>
      <c r="E7" s="58" t="s">
        <v>62</v>
      </c>
      <c r="F7" s="53" t="s">
        <v>63</v>
      </c>
      <c r="G7" s="53" t="s">
        <v>43</v>
      </c>
      <c r="H7" s="53">
        <v>1</v>
      </c>
      <c r="I7" s="97" t="s">
        <v>66</v>
      </c>
      <c r="J7" s="92">
        <v>15</v>
      </c>
      <c r="K7" s="86">
        <v>1500</v>
      </c>
      <c r="L7" s="86">
        <v>1635</v>
      </c>
      <c r="M7" s="86">
        <v>0</v>
      </c>
      <c r="N7" s="87">
        <v>1635</v>
      </c>
      <c r="O7" s="95">
        <v>1635</v>
      </c>
      <c r="P7" s="21"/>
      <c r="Q7" s="21"/>
      <c r="R7" s="21"/>
      <c r="S7" s="75"/>
      <c r="T7" s="42"/>
    </row>
    <row r="8" spans="1:20" ht="87" customHeight="1" x14ac:dyDescent="0.2">
      <c r="A8" s="38" t="s">
        <v>55</v>
      </c>
      <c r="B8" s="56" t="s">
        <v>82</v>
      </c>
      <c r="C8" s="56" t="s">
        <v>77</v>
      </c>
      <c r="D8" s="58" t="s">
        <v>78</v>
      </c>
      <c r="E8" s="58" t="s">
        <v>83</v>
      </c>
      <c r="F8" s="53" t="s">
        <v>40</v>
      </c>
      <c r="G8" s="53" t="s">
        <v>43</v>
      </c>
      <c r="H8" s="53">
        <v>1</v>
      </c>
      <c r="I8" s="86" t="s">
        <v>79</v>
      </c>
      <c r="J8" s="92">
        <v>6</v>
      </c>
      <c r="K8" s="86">
        <v>3000</v>
      </c>
      <c r="L8" s="86" t="s">
        <v>76</v>
      </c>
      <c r="M8" s="86"/>
      <c r="N8" s="87">
        <v>3000</v>
      </c>
      <c r="O8" s="21"/>
      <c r="P8" s="21"/>
      <c r="Q8" s="95">
        <v>3000</v>
      </c>
      <c r="R8" s="21"/>
      <c r="S8" s="75"/>
      <c r="T8" s="42"/>
    </row>
    <row r="9" spans="1:20" ht="87" customHeight="1" x14ac:dyDescent="0.2">
      <c r="A9" s="38" t="s">
        <v>55</v>
      </c>
      <c r="B9" s="56" t="s">
        <v>38</v>
      </c>
      <c r="C9" s="56" t="s">
        <v>74</v>
      </c>
      <c r="D9" s="58" t="s">
        <v>80</v>
      </c>
      <c r="E9" s="58" t="s">
        <v>81</v>
      </c>
      <c r="F9" s="38" t="s">
        <v>40</v>
      </c>
      <c r="G9" s="53" t="s">
        <v>43</v>
      </c>
      <c r="H9" s="53">
        <v>1</v>
      </c>
      <c r="I9" s="96" t="s">
        <v>75</v>
      </c>
      <c r="J9" s="92">
        <v>10</v>
      </c>
      <c r="K9" s="86">
        <v>5000</v>
      </c>
      <c r="L9" s="86" t="s">
        <v>76</v>
      </c>
      <c r="M9" s="86">
        <v>0</v>
      </c>
      <c r="N9" s="87">
        <v>5000</v>
      </c>
      <c r="O9" s="21"/>
      <c r="P9" s="21"/>
      <c r="Q9" s="95">
        <v>5000</v>
      </c>
      <c r="R9" s="21"/>
      <c r="S9" s="75"/>
      <c r="T9" s="42"/>
    </row>
    <row r="10" spans="1:20" ht="31.75" customHeight="1" x14ac:dyDescent="0.2">
      <c r="A10" s="38" t="s">
        <v>55</v>
      </c>
      <c r="B10" s="56" t="s">
        <v>38</v>
      </c>
      <c r="C10" s="56" t="s">
        <v>84</v>
      </c>
      <c r="D10" s="42" t="s">
        <v>85</v>
      </c>
      <c r="E10" s="58" t="s">
        <v>86</v>
      </c>
      <c r="F10" s="53" t="s">
        <v>40</v>
      </c>
      <c r="G10" s="53" t="s">
        <v>43</v>
      </c>
      <c r="H10" s="38">
        <v>1</v>
      </c>
      <c r="I10" s="86" t="s">
        <v>89</v>
      </c>
      <c r="J10" s="93">
        <v>3</v>
      </c>
      <c r="K10" s="86">
        <v>6000</v>
      </c>
      <c r="L10" s="86"/>
      <c r="M10" s="86"/>
      <c r="N10" s="87">
        <v>6000</v>
      </c>
      <c r="O10" s="41"/>
      <c r="P10" s="41"/>
      <c r="Q10" s="133">
        <v>6000</v>
      </c>
      <c r="R10" s="41"/>
      <c r="S10" s="74"/>
      <c r="T10" s="42"/>
    </row>
    <row r="11" spans="1:20" ht="31.75" customHeight="1" x14ac:dyDescent="0.2">
      <c r="A11" s="38" t="s">
        <v>55</v>
      </c>
      <c r="B11" s="56" t="s">
        <v>38</v>
      </c>
      <c r="C11" s="56" t="s">
        <v>87</v>
      </c>
      <c r="D11" s="42" t="s">
        <v>90</v>
      </c>
      <c r="E11" s="58" t="s">
        <v>88</v>
      </c>
      <c r="F11" s="53" t="s">
        <v>40</v>
      </c>
      <c r="G11" s="53" t="s">
        <v>43</v>
      </c>
      <c r="H11" s="132">
        <v>1</v>
      </c>
      <c r="I11" s="86">
        <v>350</v>
      </c>
      <c r="J11" s="93">
        <v>3</v>
      </c>
      <c r="K11" s="86">
        <v>350</v>
      </c>
      <c r="L11" s="86"/>
      <c r="M11" s="86"/>
      <c r="N11" s="87">
        <v>350</v>
      </c>
      <c r="O11" s="41"/>
      <c r="P11" s="41"/>
      <c r="Q11" s="133">
        <v>350</v>
      </c>
      <c r="R11" s="41"/>
      <c r="S11" s="74"/>
      <c r="T11" s="42"/>
    </row>
    <row r="12" spans="1:20" ht="87" customHeight="1" x14ac:dyDescent="0.2">
      <c r="A12" s="134" t="s">
        <v>59</v>
      </c>
      <c r="B12" s="56" t="s">
        <v>42</v>
      </c>
      <c r="C12" s="56" t="s">
        <v>59</v>
      </c>
      <c r="D12" s="58" t="s">
        <v>56</v>
      </c>
      <c r="E12" s="58" t="s">
        <v>57</v>
      </c>
      <c r="F12" s="38" t="s">
        <v>64</v>
      </c>
      <c r="G12" s="53" t="s">
        <v>44</v>
      </c>
      <c r="H12" s="53">
        <v>1</v>
      </c>
      <c r="I12" s="96" t="s">
        <v>65</v>
      </c>
      <c r="J12" s="92">
        <v>35</v>
      </c>
      <c r="K12" s="86">
        <v>2500</v>
      </c>
      <c r="L12" s="86">
        <v>2725</v>
      </c>
      <c r="M12" s="86">
        <v>0</v>
      </c>
      <c r="N12" s="87">
        <v>2725</v>
      </c>
      <c r="O12" s="21"/>
      <c r="P12" s="21"/>
      <c r="Q12" s="95">
        <v>2725</v>
      </c>
      <c r="R12" s="21"/>
      <c r="S12" s="75"/>
      <c r="T12" s="42"/>
    </row>
    <row r="13" spans="1:20" ht="31.75" customHeight="1" x14ac:dyDescent="0.2">
      <c r="A13" s="38"/>
      <c r="B13" s="56"/>
      <c r="C13" s="56"/>
      <c r="D13" s="42"/>
      <c r="E13" s="58"/>
      <c r="F13" s="53"/>
      <c r="G13" s="53"/>
      <c r="H13" s="38"/>
      <c r="I13" s="86"/>
      <c r="J13" s="89"/>
      <c r="K13" s="86"/>
      <c r="L13" s="86"/>
      <c r="M13" s="86"/>
      <c r="N13" s="87"/>
      <c r="O13" s="41"/>
      <c r="P13" s="41"/>
      <c r="Q13" s="41"/>
      <c r="R13" s="41"/>
      <c r="S13" s="75"/>
      <c r="T13" s="42"/>
    </row>
    <row r="14" spans="1:20" ht="31.75" customHeight="1" x14ac:dyDescent="0.2">
      <c r="A14" s="38"/>
      <c r="B14" s="56"/>
      <c r="C14" s="56"/>
      <c r="D14" s="42"/>
      <c r="E14" s="58"/>
      <c r="F14" s="53"/>
      <c r="G14" s="53"/>
      <c r="H14" s="38"/>
      <c r="I14" s="86"/>
      <c r="J14" s="89"/>
      <c r="K14" s="86"/>
      <c r="L14" s="86"/>
      <c r="M14" s="86"/>
      <c r="N14" s="87"/>
      <c r="O14" s="41"/>
      <c r="P14" s="41"/>
      <c r="Q14" s="41"/>
      <c r="R14" s="41"/>
      <c r="S14" s="75"/>
      <c r="T14" s="42"/>
    </row>
    <row r="15" spans="1:20" ht="31.75" customHeight="1" x14ac:dyDescent="0.2">
      <c r="A15" s="38"/>
      <c r="B15" s="56"/>
      <c r="C15" s="56"/>
      <c r="D15" s="42"/>
      <c r="E15" s="58"/>
      <c r="F15" s="53"/>
      <c r="G15" s="53"/>
      <c r="H15" s="38"/>
      <c r="I15" s="86"/>
      <c r="J15" s="89"/>
      <c r="K15" s="86"/>
      <c r="L15" s="86"/>
      <c r="M15" s="86"/>
      <c r="N15" s="87"/>
      <c r="O15" s="41"/>
      <c r="P15" s="41"/>
      <c r="Q15" s="41"/>
      <c r="R15" s="41"/>
      <c r="S15" s="75"/>
      <c r="T15" s="42"/>
    </row>
    <row r="16" spans="1:20" ht="31.75" customHeight="1" x14ac:dyDescent="0.2">
      <c r="A16" s="38"/>
      <c r="B16" s="56"/>
      <c r="C16" s="56"/>
      <c r="D16" s="42"/>
      <c r="E16" s="58"/>
      <c r="F16" s="53"/>
      <c r="G16" s="53"/>
      <c r="H16" s="38"/>
      <c r="I16" s="86"/>
      <c r="J16" s="89"/>
      <c r="K16" s="86"/>
      <c r="L16" s="86"/>
      <c r="M16" s="86"/>
      <c r="N16" s="87"/>
      <c r="O16" s="41"/>
      <c r="P16" s="41"/>
      <c r="Q16" s="41"/>
      <c r="R16" s="41"/>
      <c r="S16" s="75"/>
      <c r="T16" s="42"/>
    </row>
    <row r="17" spans="1:20" ht="31.75" customHeight="1" x14ac:dyDescent="0.2">
      <c r="A17" s="38"/>
      <c r="B17" s="56"/>
      <c r="C17" s="56"/>
      <c r="D17" s="42"/>
      <c r="E17" s="58"/>
      <c r="F17" s="53"/>
      <c r="G17" s="53"/>
      <c r="H17" s="38"/>
      <c r="I17" s="86"/>
      <c r="J17" s="89"/>
      <c r="K17" s="86"/>
      <c r="L17" s="86"/>
      <c r="M17" s="86"/>
      <c r="N17" s="87"/>
      <c r="O17" s="41"/>
      <c r="P17" s="41"/>
      <c r="Q17" s="41"/>
      <c r="R17" s="41"/>
      <c r="S17" s="75"/>
      <c r="T17" s="42"/>
    </row>
    <row r="18" spans="1:20" ht="31.75" customHeight="1" x14ac:dyDescent="0.2">
      <c r="A18" s="38"/>
      <c r="B18" s="56"/>
      <c r="C18" s="56"/>
      <c r="D18" s="42"/>
      <c r="E18" s="58"/>
      <c r="F18" s="53"/>
      <c r="G18" s="53"/>
      <c r="H18" s="38"/>
      <c r="I18" s="86"/>
      <c r="J18" s="89"/>
      <c r="K18" s="86"/>
      <c r="L18" s="86"/>
      <c r="M18" s="86"/>
      <c r="N18" s="87"/>
      <c r="O18" s="41"/>
      <c r="P18" s="41"/>
      <c r="Q18" s="41"/>
      <c r="R18" s="41"/>
      <c r="S18" s="75"/>
      <c r="T18" s="42"/>
    </row>
    <row r="19" spans="1:20" ht="31.75" customHeight="1" x14ac:dyDescent="0.2">
      <c r="A19" s="38"/>
      <c r="B19" s="56"/>
      <c r="C19" s="56"/>
      <c r="D19" s="42"/>
      <c r="E19" s="58"/>
      <c r="F19" s="53"/>
      <c r="G19" s="53"/>
      <c r="H19" s="38"/>
      <c r="I19" s="86"/>
      <c r="J19" s="89"/>
      <c r="K19" s="86"/>
      <c r="L19" s="86"/>
      <c r="M19" s="86"/>
      <c r="N19" s="87"/>
      <c r="O19" s="41"/>
      <c r="P19" s="41"/>
      <c r="Q19" s="41"/>
      <c r="R19" s="41"/>
      <c r="S19" s="75"/>
      <c r="T19" s="42"/>
    </row>
    <row r="20" spans="1:20" ht="31.75" customHeight="1" x14ac:dyDescent="0.2">
      <c r="A20" s="38"/>
      <c r="B20" s="56"/>
      <c r="C20" s="56"/>
      <c r="D20" s="42"/>
      <c r="E20" s="58"/>
      <c r="F20" s="53"/>
      <c r="G20" s="53"/>
      <c r="H20" s="38"/>
      <c r="I20" s="86"/>
      <c r="J20" s="89"/>
      <c r="K20" s="86"/>
      <c r="L20" s="86"/>
      <c r="M20" s="86"/>
      <c r="N20" s="87"/>
      <c r="O20" s="41"/>
      <c r="P20" s="41"/>
      <c r="Q20" s="41"/>
      <c r="R20" s="41"/>
      <c r="S20" s="75"/>
      <c r="T20" s="42"/>
    </row>
    <row r="21" spans="1:20" ht="31.75" customHeight="1" x14ac:dyDescent="0.2">
      <c r="A21" s="38"/>
      <c r="B21" s="56"/>
      <c r="C21" s="56"/>
      <c r="D21" s="42"/>
      <c r="E21" s="58"/>
      <c r="F21" s="53"/>
      <c r="G21" s="53"/>
      <c r="H21" s="38"/>
      <c r="I21" s="86"/>
      <c r="J21" s="89"/>
      <c r="K21" s="86"/>
      <c r="L21" s="86"/>
      <c r="M21" s="86"/>
      <c r="N21" s="87"/>
      <c r="O21" s="41"/>
      <c r="P21" s="41"/>
      <c r="Q21" s="41"/>
      <c r="R21" s="41"/>
      <c r="S21" s="74"/>
      <c r="T21" s="42"/>
    </row>
    <row r="22" spans="1:20" ht="31.75" customHeight="1" x14ac:dyDescent="0.2">
      <c r="A22" s="38"/>
      <c r="B22" s="56"/>
      <c r="C22" s="56"/>
      <c r="D22" s="42"/>
      <c r="E22" s="58"/>
      <c r="F22" s="53"/>
      <c r="G22" s="53"/>
      <c r="H22" s="38"/>
      <c r="I22" s="86"/>
      <c r="J22" s="89"/>
      <c r="K22" s="86"/>
      <c r="L22" s="86"/>
      <c r="M22" s="86"/>
      <c r="N22" s="87"/>
      <c r="O22" s="41"/>
      <c r="P22" s="41"/>
      <c r="Q22" s="41"/>
      <c r="R22" s="41"/>
      <c r="S22" s="74"/>
      <c r="T22" s="42"/>
    </row>
    <row r="23" spans="1:20" ht="31.75" customHeight="1" x14ac:dyDescent="0.2">
      <c r="A23" s="38"/>
      <c r="B23" s="56"/>
      <c r="C23" s="56"/>
      <c r="D23" s="42"/>
      <c r="E23" s="58"/>
      <c r="F23" s="53"/>
      <c r="G23" s="53"/>
      <c r="H23" s="38"/>
      <c r="I23" s="86"/>
      <c r="J23" s="89"/>
      <c r="K23" s="86"/>
      <c r="L23" s="86"/>
      <c r="M23" s="86"/>
      <c r="N23" s="87"/>
      <c r="O23" s="41"/>
      <c r="P23" s="41"/>
      <c r="Q23" s="41"/>
      <c r="R23" s="41"/>
      <c r="S23" s="74"/>
      <c r="T23" s="42"/>
    </row>
    <row r="24" spans="1:20" ht="31.75" customHeight="1" x14ac:dyDescent="0.2">
      <c r="A24" s="38"/>
      <c r="B24" s="56"/>
      <c r="C24" s="56"/>
      <c r="D24" s="42"/>
      <c r="E24" s="58"/>
      <c r="F24" s="53"/>
      <c r="G24" s="53"/>
      <c r="H24" s="38"/>
      <c r="I24" s="86"/>
      <c r="J24" s="89"/>
      <c r="K24" s="86"/>
      <c r="L24" s="86"/>
      <c r="M24" s="86"/>
      <c r="N24" s="87"/>
      <c r="O24" s="41"/>
      <c r="P24" s="41"/>
      <c r="Q24" s="41"/>
      <c r="R24" s="41"/>
      <c r="S24" s="74"/>
      <c r="T24" s="42"/>
    </row>
    <row r="25" spans="1:20" ht="31.75" customHeight="1" x14ac:dyDescent="0.2">
      <c r="A25" s="38"/>
      <c r="B25" s="56"/>
      <c r="C25" s="56"/>
      <c r="D25" s="42"/>
      <c r="E25" s="58"/>
      <c r="F25" s="53"/>
      <c r="G25" s="53"/>
      <c r="H25" s="38"/>
      <c r="I25" s="86"/>
      <c r="J25" s="89"/>
      <c r="K25" s="86"/>
      <c r="L25" s="86"/>
      <c r="M25" s="86"/>
      <c r="N25" s="87"/>
      <c r="O25" s="41"/>
      <c r="P25" s="41"/>
      <c r="Q25" s="41"/>
      <c r="R25" s="41"/>
      <c r="S25" s="74"/>
      <c r="T25" s="42"/>
    </row>
    <row r="26" spans="1:20" ht="31.75" customHeight="1" x14ac:dyDescent="0.2">
      <c r="A26" s="38"/>
      <c r="B26" s="56"/>
      <c r="C26" s="56"/>
      <c r="D26" s="42"/>
      <c r="E26" s="58"/>
      <c r="F26" s="53"/>
      <c r="G26" s="53"/>
      <c r="H26" s="38"/>
      <c r="I26" s="43"/>
      <c r="J26" s="89"/>
      <c r="K26" s="43"/>
      <c r="L26" s="43"/>
      <c r="M26" s="43"/>
      <c r="N26" s="59"/>
      <c r="O26" s="41"/>
      <c r="P26" s="41"/>
      <c r="Q26" s="41"/>
      <c r="R26" s="41"/>
      <c r="S26" s="74"/>
      <c r="T26" s="42"/>
    </row>
    <row r="27" spans="1:20" ht="31.75" customHeight="1" thickBot="1" x14ac:dyDescent="0.25">
      <c r="A27" s="38"/>
      <c r="B27" s="56"/>
      <c r="C27" s="56"/>
      <c r="D27" s="42"/>
      <c r="E27" s="58"/>
      <c r="F27" s="53"/>
      <c r="G27" s="53"/>
      <c r="H27" s="38"/>
      <c r="I27" s="43"/>
      <c r="J27" s="89"/>
      <c r="K27" s="43"/>
      <c r="L27" s="43"/>
      <c r="M27" s="43"/>
      <c r="N27" s="59"/>
      <c r="O27" s="41"/>
      <c r="P27" s="41"/>
      <c r="Q27" s="41"/>
      <c r="R27" s="41"/>
      <c r="S27" s="74"/>
      <c r="T27" s="42"/>
    </row>
    <row r="28" spans="1:20" ht="31.75" customHeight="1" thickBot="1" x14ac:dyDescent="0.25">
      <c r="A28" s="99" t="s">
        <v>28</v>
      </c>
      <c r="B28" s="100"/>
      <c r="C28" s="100"/>
      <c r="D28" s="100"/>
      <c r="E28" s="100"/>
      <c r="F28" s="100"/>
      <c r="G28" s="100"/>
      <c r="H28" s="100"/>
      <c r="I28" s="100"/>
      <c r="J28" s="100"/>
      <c r="K28" s="100"/>
      <c r="L28" s="100"/>
      <c r="M28" s="101"/>
      <c r="N28" s="61">
        <f>SUM(N6:N27)</f>
        <v>18710</v>
      </c>
      <c r="O28" s="62"/>
      <c r="P28" s="63"/>
      <c r="Q28" s="63"/>
      <c r="R28" s="63"/>
      <c r="S28" s="76"/>
      <c r="T28" s="77"/>
    </row>
    <row r="29" spans="1:20" ht="31.75" customHeight="1" x14ac:dyDescent="0.2">
      <c r="A29" s="39"/>
      <c r="B29" s="39"/>
      <c r="C29" s="39"/>
      <c r="D29" s="39"/>
      <c r="E29" s="39"/>
      <c r="F29" s="40"/>
      <c r="G29" s="40"/>
      <c r="H29" s="40"/>
      <c r="I29" s="39"/>
      <c r="J29" s="90"/>
      <c r="K29" s="39"/>
      <c r="L29" s="39"/>
      <c r="M29" s="39"/>
      <c r="N29" s="48" t="s">
        <v>26</v>
      </c>
      <c r="O29" s="48" t="s">
        <v>26</v>
      </c>
      <c r="P29" s="40"/>
      <c r="Q29" s="40"/>
      <c r="R29" s="40"/>
      <c r="S29" s="39"/>
      <c r="T29" s="22"/>
    </row>
  </sheetData>
  <mergeCells count="7">
    <mergeCell ref="A28:M28"/>
    <mergeCell ref="T4:T5"/>
    <mergeCell ref="B1:N1"/>
    <mergeCell ref="B2:R2"/>
    <mergeCell ref="B3:R3"/>
    <mergeCell ref="A4:N4"/>
    <mergeCell ref="O4:S4"/>
  </mergeCells>
  <dataValidations count="1">
    <dataValidation allowBlank="1" showInputMessage="1" showErrorMessage="1" promptTitle="Enter Justification" sqref="E6 E8" xr:uid="{00000000-0002-0000-0000-000000000000}"/>
  </dataValidations>
  <pageMargins left="0.7" right="0.7" top="0.75" bottom="0.75" header="0.3" footer="0.3"/>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0ED28-00BD-484D-9770-209D887FABB2}">
  <dimension ref="A2:J3"/>
  <sheetViews>
    <sheetView workbookViewId="0">
      <selection activeCell="F2" sqref="F2"/>
    </sheetView>
  </sheetViews>
  <sheetFormatPr baseColWidth="10" defaultRowHeight="16" x14ac:dyDescent="0.2"/>
  <cols>
    <col min="1" max="1" width="21.5" customWidth="1"/>
    <col min="3" max="3" width="16" customWidth="1"/>
    <col min="4" max="4" width="53.5" customWidth="1"/>
    <col min="5" max="5" width="26.1640625" customWidth="1"/>
    <col min="6" max="6" width="22.1640625" customWidth="1"/>
  </cols>
  <sheetData>
    <row r="2" spans="1:10" x14ac:dyDescent="0.2">
      <c r="A2" t="s">
        <v>67</v>
      </c>
      <c r="B2" t="s">
        <v>69</v>
      </c>
      <c r="C2" t="s">
        <v>45</v>
      </c>
      <c r="D2" t="s">
        <v>72</v>
      </c>
      <c r="H2" t="s">
        <v>46</v>
      </c>
      <c r="I2" s="94">
        <v>100000</v>
      </c>
      <c r="J2" t="s">
        <v>47</v>
      </c>
    </row>
    <row r="3" spans="1:10" x14ac:dyDescent="0.2">
      <c r="A3" t="s">
        <v>68</v>
      </c>
      <c r="B3" t="s">
        <v>38</v>
      </c>
      <c r="C3" t="s">
        <v>45</v>
      </c>
      <c r="D3" t="s">
        <v>71</v>
      </c>
      <c r="E3" t="s">
        <v>70</v>
      </c>
      <c r="H3" t="s">
        <v>46</v>
      </c>
      <c r="I3" s="94">
        <v>100000</v>
      </c>
      <c r="J3"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
  <sheetViews>
    <sheetView workbookViewId="0">
      <selection activeCell="L5" sqref="L5"/>
    </sheetView>
  </sheetViews>
  <sheetFormatPr baseColWidth="10" defaultRowHeight="14" x14ac:dyDescent="0.2"/>
  <cols>
    <col min="1" max="1" width="8.83203125" style="1" customWidth="1"/>
    <col min="2" max="3" width="9.6640625" style="1" customWidth="1"/>
    <col min="4" max="5" width="31" style="1" customWidth="1"/>
    <col min="6" max="6" width="8.33203125" style="1" customWidth="1"/>
    <col min="7" max="7" width="9.6640625" style="1" customWidth="1"/>
    <col min="8" max="8" width="8.33203125" style="1" customWidth="1"/>
    <col min="9" max="9" width="9" style="1" customWidth="1"/>
    <col min="10" max="10" width="6" style="1" customWidth="1"/>
    <col min="11" max="13" width="8.33203125" style="1" customWidth="1"/>
    <col min="14" max="14" width="10.83203125" style="1" customWidth="1"/>
    <col min="15" max="18" width="8.83203125" style="4" customWidth="1"/>
    <col min="19" max="19" width="12.33203125" style="1" bestFit="1" customWidth="1"/>
    <col min="20" max="20" width="16.1640625" style="1" customWidth="1"/>
    <col min="21" max="256" width="8.83203125" style="1" customWidth="1"/>
    <col min="257" max="16384" width="10.83203125" style="1"/>
  </cols>
  <sheetData>
    <row r="1" spans="1:20" x14ac:dyDescent="0.2">
      <c r="B1" s="115" t="s">
        <v>0</v>
      </c>
      <c r="C1" s="115"/>
      <c r="D1" s="115"/>
      <c r="E1" s="115"/>
      <c r="F1" s="115"/>
      <c r="G1" s="115"/>
      <c r="H1" s="115"/>
      <c r="I1" s="115"/>
      <c r="J1" s="115"/>
      <c r="K1" s="115"/>
      <c r="L1" s="115"/>
      <c r="M1" s="115"/>
      <c r="N1" s="115"/>
    </row>
    <row r="2" spans="1:20" ht="36" customHeight="1" x14ac:dyDescent="0.2">
      <c r="B2" s="116" t="s">
        <v>22</v>
      </c>
      <c r="C2" s="117"/>
      <c r="D2" s="118"/>
      <c r="E2" s="118"/>
      <c r="F2" s="118"/>
      <c r="G2" s="118"/>
      <c r="H2" s="118"/>
      <c r="I2" s="118"/>
      <c r="J2" s="118"/>
      <c r="K2" s="118"/>
      <c r="L2" s="118"/>
      <c r="M2" s="118"/>
      <c r="N2" s="118"/>
      <c r="O2" s="118"/>
      <c r="P2" s="118"/>
      <c r="Q2" s="118"/>
      <c r="R2" s="119"/>
    </row>
    <row r="3" spans="1:20" ht="27" customHeight="1" thickBot="1" x14ac:dyDescent="0.25">
      <c r="B3" s="105" t="s">
        <v>14</v>
      </c>
      <c r="C3" s="106"/>
      <c r="D3" s="107"/>
      <c r="E3" s="107"/>
      <c r="F3" s="107"/>
      <c r="G3" s="107"/>
      <c r="H3" s="107"/>
      <c r="I3" s="107"/>
      <c r="J3" s="107"/>
      <c r="K3" s="107"/>
      <c r="L3" s="107"/>
      <c r="M3" s="107"/>
      <c r="N3" s="107"/>
      <c r="O3" s="107"/>
      <c r="P3" s="107"/>
      <c r="Q3" s="107"/>
      <c r="R3" s="107"/>
    </row>
    <row r="4" spans="1:20" ht="21" customHeight="1" thickBot="1" x14ac:dyDescent="0.25">
      <c r="B4" s="16"/>
      <c r="C4" s="17"/>
      <c r="D4" s="17"/>
      <c r="E4" s="17"/>
      <c r="F4" s="17"/>
      <c r="G4" s="17"/>
      <c r="H4" s="17"/>
      <c r="I4" s="17"/>
      <c r="J4" s="17"/>
      <c r="K4" s="17"/>
      <c r="L4" s="17"/>
      <c r="M4" s="17"/>
      <c r="N4" s="17"/>
      <c r="O4" s="120" t="s">
        <v>12</v>
      </c>
      <c r="P4" s="121"/>
      <c r="Q4" s="121"/>
      <c r="R4" s="121"/>
      <c r="S4" s="121"/>
      <c r="T4" s="29"/>
    </row>
    <row r="5" spans="1:20" s="2" customFormat="1" ht="69" thickBot="1" x14ac:dyDescent="0.25">
      <c r="A5" s="66" t="s">
        <v>8</v>
      </c>
      <c r="B5" s="25" t="s">
        <v>18</v>
      </c>
      <c r="C5" s="67" t="s">
        <v>34</v>
      </c>
      <c r="D5" s="66" t="s">
        <v>15</v>
      </c>
      <c r="E5" s="66" t="s">
        <v>32</v>
      </c>
      <c r="F5" s="66" t="s">
        <v>6</v>
      </c>
      <c r="G5" s="66" t="s">
        <v>5</v>
      </c>
      <c r="H5" s="66" t="s">
        <v>7</v>
      </c>
      <c r="I5" s="66" t="s">
        <v>1</v>
      </c>
      <c r="J5" s="66" t="s">
        <v>2</v>
      </c>
      <c r="K5" s="66" t="s">
        <v>16</v>
      </c>
      <c r="L5" s="66" t="s">
        <v>35</v>
      </c>
      <c r="M5" s="66" t="s">
        <v>17</v>
      </c>
      <c r="N5" s="66" t="s">
        <v>3</v>
      </c>
      <c r="O5" s="23" t="s">
        <v>9</v>
      </c>
      <c r="P5" s="23" t="s">
        <v>10</v>
      </c>
      <c r="Q5" s="23" t="s">
        <v>19</v>
      </c>
      <c r="R5" s="23" t="s">
        <v>11</v>
      </c>
      <c r="S5" s="24" t="s">
        <v>20</v>
      </c>
      <c r="T5" s="30" t="s">
        <v>21</v>
      </c>
    </row>
    <row r="6" spans="1:20" s="2" customFormat="1" ht="44.25" customHeight="1" x14ac:dyDescent="0.2">
      <c r="A6" s="11"/>
      <c r="B6" s="12"/>
      <c r="C6" s="80"/>
      <c r="D6" s="36"/>
      <c r="E6" s="79"/>
      <c r="F6" s="9"/>
      <c r="G6" s="9"/>
      <c r="H6" s="9"/>
      <c r="I6" s="14"/>
      <c r="J6" s="13"/>
      <c r="K6" s="14">
        <f>I6*J6</f>
        <v>0</v>
      </c>
      <c r="L6" s="27"/>
      <c r="M6" s="27"/>
      <c r="N6" s="37">
        <f>K6+L6+M6</f>
        <v>0</v>
      </c>
      <c r="O6" s="31"/>
      <c r="P6" s="18"/>
      <c r="Q6" s="18"/>
      <c r="R6" s="18"/>
      <c r="S6" s="18"/>
      <c r="T6" s="32"/>
    </row>
    <row r="7" spans="1:20" s="2" customFormat="1" ht="52.5" customHeight="1" x14ac:dyDescent="0.2">
      <c r="A7" s="6"/>
      <c r="B7" s="15"/>
      <c r="C7" s="80"/>
      <c r="D7" s="8"/>
      <c r="E7" s="79"/>
      <c r="F7" s="9"/>
      <c r="G7" s="9"/>
      <c r="H7" s="9"/>
      <c r="I7" s="14"/>
      <c r="J7" s="13"/>
      <c r="K7" s="14">
        <f>I7*J7</f>
        <v>0</v>
      </c>
      <c r="L7" s="27"/>
      <c r="M7" s="27"/>
      <c r="N7" s="5">
        <f>K7+L7+M7</f>
        <v>0</v>
      </c>
      <c r="O7" s="31"/>
      <c r="P7" s="18"/>
      <c r="Q7" s="18"/>
      <c r="R7" s="18"/>
      <c r="S7" s="19"/>
      <c r="T7" s="32"/>
    </row>
    <row r="8" spans="1:20" s="2" customFormat="1" ht="46.5" customHeight="1" x14ac:dyDescent="0.2">
      <c r="A8" s="6"/>
      <c r="B8" s="15"/>
      <c r="C8" s="80"/>
      <c r="D8" s="8"/>
      <c r="E8" s="79"/>
      <c r="F8" s="9"/>
      <c r="G8" s="9"/>
      <c r="H8" s="9"/>
      <c r="I8" s="14"/>
      <c r="J8" s="13"/>
      <c r="K8" s="14">
        <f>I8*J8</f>
        <v>0</v>
      </c>
      <c r="L8" s="27"/>
      <c r="M8" s="27"/>
      <c r="N8" s="5">
        <f>K8+L8+M8</f>
        <v>0</v>
      </c>
      <c r="O8" s="31"/>
      <c r="P8" s="18"/>
      <c r="Q8" s="18"/>
      <c r="R8" s="18"/>
      <c r="S8" s="19"/>
      <c r="T8" s="32"/>
    </row>
    <row r="9" spans="1:20" ht="48.75" customHeight="1" thickBot="1" x14ac:dyDescent="0.25">
      <c r="A9" s="20" t="s">
        <v>13</v>
      </c>
      <c r="B9" s="7"/>
      <c r="C9" s="10"/>
      <c r="D9" s="10"/>
      <c r="E9" s="79"/>
      <c r="F9" s="10"/>
      <c r="G9" s="10"/>
      <c r="H9" s="10"/>
      <c r="I9" s="10"/>
      <c r="J9" s="10"/>
      <c r="K9" s="10"/>
      <c r="L9" s="10"/>
      <c r="M9" s="10"/>
      <c r="N9" s="28">
        <f t="shared" ref="N9:S9" si="0" xml:space="preserve"> SUM(N6:N8)</f>
        <v>0</v>
      </c>
      <c r="O9" s="33">
        <f t="shared" si="0"/>
        <v>0</v>
      </c>
      <c r="P9" s="34">
        <f t="shared" si="0"/>
        <v>0</v>
      </c>
      <c r="Q9" s="34">
        <f t="shared" si="0"/>
        <v>0</v>
      </c>
      <c r="R9" s="34">
        <f t="shared" si="0"/>
        <v>0</v>
      </c>
      <c r="S9" s="34">
        <f t="shared" si="0"/>
        <v>0</v>
      </c>
      <c r="T9" s="35"/>
    </row>
  </sheetData>
  <mergeCells count="4">
    <mergeCell ref="B1:N1"/>
    <mergeCell ref="B2:R2"/>
    <mergeCell ref="B3:R3"/>
    <mergeCell ref="O4:S4"/>
  </mergeCells>
  <dataValidations xWindow="503" yWindow="428" count="1">
    <dataValidation allowBlank="1" showInputMessage="1" showErrorMessage="1" promptTitle="Enter Justification" sqref="E6" xr:uid="{00000000-0002-0000-0100-000000000000}"/>
  </dataValidations>
  <pageMargins left="0.95" right="0.45" top="1" bottom="1" header="0.3" footer="0.3"/>
  <pageSetup scale="66" orientation="landscape" horizontalDpi="4294967292" verticalDpi="429496729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3"/>
  <sheetViews>
    <sheetView topLeftCell="A4" zoomScale="130" zoomScaleNormal="130" workbookViewId="0">
      <selection activeCell="A7" sqref="A7:XFD7"/>
    </sheetView>
  </sheetViews>
  <sheetFormatPr baseColWidth="10" defaultColWidth="11" defaultRowHeight="16" x14ac:dyDescent="0.2"/>
  <cols>
    <col min="1" max="1" width="9.1640625" style="3" customWidth="1"/>
    <col min="2" max="3" width="12.1640625" customWidth="1"/>
    <col min="4" max="5" width="25.83203125" customWidth="1"/>
    <col min="6" max="6" width="13.33203125" customWidth="1"/>
    <col min="7" max="7" width="9.6640625" customWidth="1"/>
    <col min="8" max="8" width="8.5" customWidth="1"/>
    <col min="9" max="9" width="17.6640625" customWidth="1"/>
    <col min="10" max="10" width="5.33203125" customWidth="1"/>
    <col min="11" max="11" width="12.1640625" customWidth="1"/>
    <col min="12" max="12" width="11.1640625" customWidth="1"/>
    <col min="13" max="13" width="9" customWidth="1"/>
    <col min="14" max="14" width="14.83203125" customWidth="1"/>
    <col min="15" max="15" width="9" customWidth="1"/>
    <col min="16" max="16" width="9.1640625" customWidth="1"/>
    <col min="17" max="17" width="24.1640625" customWidth="1"/>
  </cols>
  <sheetData>
    <row r="1" spans="1:20" x14ac:dyDescent="0.2">
      <c r="B1" s="126" t="s">
        <v>0</v>
      </c>
      <c r="C1" s="126"/>
      <c r="D1" s="126"/>
      <c r="E1" s="126"/>
      <c r="F1" s="126"/>
      <c r="G1" s="126"/>
      <c r="H1" s="126"/>
      <c r="I1" s="126"/>
      <c r="J1" s="126"/>
      <c r="K1" s="126"/>
      <c r="L1" s="126"/>
    </row>
    <row r="2" spans="1:20" x14ac:dyDescent="0.2">
      <c r="B2" s="125" t="s">
        <v>36</v>
      </c>
      <c r="C2" s="125"/>
      <c r="D2" s="125"/>
      <c r="E2" s="125"/>
      <c r="F2" s="125"/>
      <c r="G2" s="125"/>
      <c r="H2" s="125"/>
      <c r="I2" s="125"/>
      <c r="J2" s="125"/>
      <c r="K2" s="125"/>
      <c r="L2" s="125"/>
    </row>
    <row r="3" spans="1:20" ht="43.75" customHeight="1" x14ac:dyDescent="0.2">
      <c r="B3" s="127" t="s">
        <v>23</v>
      </c>
      <c r="C3" s="128"/>
      <c r="D3" s="128"/>
      <c r="E3" s="128"/>
      <c r="F3" s="128"/>
      <c r="G3" s="128"/>
      <c r="H3" s="128"/>
      <c r="I3" s="128"/>
      <c r="J3" s="128"/>
      <c r="K3" s="128"/>
      <c r="L3" s="128"/>
      <c r="M3" s="128"/>
      <c r="N3" s="128"/>
      <c r="O3" s="128"/>
      <c r="P3" s="128"/>
    </row>
    <row r="4" spans="1:20" ht="55.75" customHeight="1" x14ac:dyDescent="0.2">
      <c r="B4" s="129"/>
      <c r="C4" s="130"/>
      <c r="D4" s="130"/>
      <c r="E4" s="130"/>
      <c r="F4" s="130"/>
      <c r="G4" s="130"/>
      <c r="H4" s="130"/>
      <c r="I4" s="130"/>
      <c r="J4" s="130"/>
      <c r="K4" s="130"/>
      <c r="L4" s="130"/>
      <c r="M4" s="130"/>
      <c r="N4" s="130"/>
      <c r="O4" s="130"/>
      <c r="P4" s="130"/>
    </row>
    <row r="5" spans="1:20" s="39" customFormat="1" ht="31.75" customHeight="1" x14ac:dyDescent="0.2">
      <c r="A5" s="112"/>
      <c r="B5" s="112"/>
      <c r="C5" s="112"/>
      <c r="D5" s="112"/>
      <c r="E5" s="112"/>
      <c r="F5" s="112"/>
      <c r="G5" s="112"/>
      <c r="H5" s="112"/>
      <c r="I5" s="112"/>
      <c r="J5" s="112"/>
      <c r="K5" s="112"/>
      <c r="L5" s="112"/>
      <c r="M5" s="112"/>
      <c r="N5" s="112"/>
      <c r="O5" s="131" t="s">
        <v>12</v>
      </c>
      <c r="P5" s="131"/>
      <c r="Q5" s="131"/>
      <c r="R5" s="131"/>
      <c r="S5" s="131"/>
    </row>
    <row r="6" spans="1:20" s="22" customFormat="1" ht="52" x14ac:dyDescent="0.2">
      <c r="A6" s="66" t="s">
        <v>24</v>
      </c>
      <c r="B6" s="67" t="s">
        <v>27</v>
      </c>
      <c r="C6" s="67" t="s">
        <v>34</v>
      </c>
      <c r="D6" s="68" t="s">
        <v>29</v>
      </c>
      <c r="E6" s="68" t="s">
        <v>32</v>
      </c>
      <c r="F6" s="66" t="s">
        <v>6</v>
      </c>
      <c r="G6" s="66" t="s">
        <v>5</v>
      </c>
      <c r="H6" s="66" t="s">
        <v>7</v>
      </c>
      <c r="I6" s="66" t="s">
        <v>1</v>
      </c>
      <c r="J6" s="66" t="s">
        <v>25</v>
      </c>
      <c r="K6" s="69" t="s">
        <v>16</v>
      </c>
      <c r="L6" s="66" t="s">
        <v>35</v>
      </c>
      <c r="M6" s="66" t="s">
        <v>17</v>
      </c>
      <c r="N6" s="66" t="s">
        <v>3</v>
      </c>
      <c r="O6" s="21" t="s">
        <v>9</v>
      </c>
      <c r="P6" s="21" t="s">
        <v>10</v>
      </c>
      <c r="Q6" s="21" t="s">
        <v>19</v>
      </c>
      <c r="R6" s="21" t="s">
        <v>11</v>
      </c>
      <c r="S6" s="21" t="s">
        <v>20</v>
      </c>
      <c r="T6" s="26" t="s">
        <v>21</v>
      </c>
    </row>
    <row r="7" spans="1:20" s="22" customFormat="1" ht="14" x14ac:dyDescent="0.2">
      <c r="A7" s="38"/>
      <c r="B7" s="56"/>
      <c r="C7" s="56"/>
      <c r="D7" s="44"/>
      <c r="E7" s="44"/>
      <c r="F7" s="44"/>
      <c r="G7" s="44"/>
      <c r="H7" s="44"/>
      <c r="I7" s="49"/>
      <c r="J7" s="38"/>
      <c r="K7" s="81"/>
      <c r="L7" s="81"/>
      <c r="M7" s="81"/>
      <c r="N7" s="82"/>
      <c r="O7" s="83"/>
      <c r="P7" s="84"/>
      <c r="Q7" s="21"/>
      <c r="R7" s="21"/>
      <c r="S7" s="85"/>
    </row>
    <row r="8" spans="1:20" s="39" customFormat="1" ht="14" x14ac:dyDescent="0.2">
      <c r="A8" s="38"/>
      <c r="B8" s="56"/>
      <c r="C8" s="56"/>
      <c r="D8" s="44"/>
      <c r="E8" s="44"/>
      <c r="F8" s="45"/>
      <c r="G8" s="45"/>
      <c r="H8" s="45"/>
      <c r="I8" s="49"/>
      <c r="J8" s="38"/>
      <c r="K8" s="50"/>
      <c r="L8" s="50"/>
      <c r="M8" s="50"/>
      <c r="N8" s="51"/>
      <c r="O8" s="52"/>
      <c r="P8" s="54"/>
      <c r="Q8" s="41"/>
      <c r="R8" s="41"/>
      <c r="S8" s="55"/>
    </row>
    <row r="9" spans="1:20" s="39" customFormat="1" ht="14" x14ac:dyDescent="0.2">
      <c r="A9" s="38"/>
      <c r="B9" s="57"/>
      <c r="C9" s="57"/>
      <c r="D9" s="44"/>
      <c r="E9" s="44"/>
      <c r="F9" s="45"/>
      <c r="G9" s="45"/>
      <c r="H9" s="44"/>
      <c r="I9" s="47"/>
      <c r="J9" s="46"/>
      <c r="K9" s="50"/>
      <c r="L9" s="50"/>
      <c r="M9" s="50"/>
      <c r="N9" s="51"/>
      <c r="O9" s="52"/>
      <c r="P9" s="54"/>
      <c r="Q9" s="41"/>
      <c r="R9" s="41"/>
      <c r="S9" s="55"/>
    </row>
    <row r="10" spans="1:20" s="22" customFormat="1" ht="20.25" customHeight="1" x14ac:dyDescent="0.15">
      <c r="A10" s="38"/>
      <c r="B10" s="57"/>
      <c r="C10" s="57"/>
      <c r="D10" s="44"/>
      <c r="E10" s="44"/>
      <c r="F10" s="45"/>
      <c r="G10" s="45"/>
      <c r="H10" s="44"/>
      <c r="I10" s="47"/>
      <c r="J10" s="46"/>
      <c r="K10" s="50"/>
      <c r="L10" s="50"/>
      <c r="M10" s="50"/>
      <c r="N10" s="51"/>
      <c r="O10" s="21"/>
      <c r="P10" s="21"/>
      <c r="Q10" s="21"/>
      <c r="R10" s="21"/>
      <c r="S10" s="55"/>
    </row>
    <row r="11" spans="1:20" s="39" customFormat="1" ht="15" thickBot="1" x14ac:dyDescent="0.25">
      <c r="A11" s="38"/>
      <c r="B11" s="57"/>
      <c r="C11" s="57"/>
      <c r="D11" s="44"/>
      <c r="E11" s="44"/>
      <c r="F11" s="45"/>
      <c r="G11" s="45"/>
      <c r="H11" s="44"/>
      <c r="I11" s="47"/>
      <c r="J11" s="46"/>
      <c r="K11" s="50"/>
      <c r="L11" s="50"/>
      <c r="M11" s="50"/>
      <c r="N11" s="51"/>
      <c r="O11" s="122" t="s">
        <v>30</v>
      </c>
      <c r="P11" s="123"/>
      <c r="Q11" s="123"/>
      <c r="R11" s="123"/>
      <c r="S11" s="124"/>
    </row>
    <row r="12" spans="1:20" s="65" customFormat="1" ht="28" customHeight="1" thickBot="1" x14ac:dyDescent="0.25">
      <c r="A12" s="99" t="s">
        <v>28</v>
      </c>
      <c r="B12" s="100"/>
      <c r="C12" s="100"/>
      <c r="D12" s="100"/>
      <c r="E12" s="100"/>
      <c r="F12" s="100"/>
      <c r="G12" s="100"/>
      <c r="H12" s="100"/>
      <c r="I12" s="100"/>
      <c r="J12" s="100"/>
      <c r="K12" s="100"/>
      <c r="L12" s="100"/>
      <c r="M12" s="101"/>
      <c r="N12" s="61">
        <f>SUM(N7:N11)</f>
        <v>0</v>
      </c>
      <c r="O12" s="62"/>
      <c r="P12" s="63"/>
      <c r="Q12" s="63"/>
      <c r="R12" s="63"/>
      <c r="S12" s="64"/>
    </row>
    <row r="13" spans="1:20" x14ac:dyDescent="0.2">
      <c r="L13" s="70" t="s">
        <v>4</v>
      </c>
    </row>
  </sheetData>
  <mergeCells count="8">
    <mergeCell ref="O11:S11"/>
    <mergeCell ref="A12:M12"/>
    <mergeCell ref="B2:L2"/>
    <mergeCell ref="B1:L1"/>
    <mergeCell ref="B3:P3"/>
    <mergeCell ref="B4:P4"/>
    <mergeCell ref="A5:N5"/>
    <mergeCell ref="O5:S5"/>
  </mergeCells>
  <phoneticPr fontId="2" type="noConversion"/>
  <dataValidations count="1">
    <dataValidation allowBlank="1" showInputMessage="1" showErrorMessage="1" promptTitle="Enter Justification" sqref="E7" xr:uid="{00000000-0002-0000-0200-000000000000}"/>
  </dataValidations>
  <pageMargins left="1" right="0.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Annual Resource Allocation List</vt:lpstr>
      <vt:lpstr>Other</vt:lpstr>
      <vt:lpstr>Emergency Requests</vt:lpstr>
      <vt:lpstr>Big Ticket Item List</vt:lpstr>
      <vt:lpstr>'Emergency Requests'!Print_Area</vt:lpstr>
    </vt:vector>
  </TitlesOfParts>
  <Company>FHDA Community College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Coleen Lee-Wheat</dc:creator>
  <cp:lastModifiedBy>Microsoft Office User</cp:lastModifiedBy>
  <cp:lastPrinted>2019-11-14T21:13:43Z</cp:lastPrinted>
  <dcterms:created xsi:type="dcterms:W3CDTF">2016-03-02T05:06:15Z</dcterms:created>
  <dcterms:modified xsi:type="dcterms:W3CDTF">2023-02-03T22:04:11Z</dcterms:modified>
</cp:coreProperties>
</file>