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elvinramos/Desktop/DEAN'S OFFICE/RESOURCE ALLOCATIONS/"/>
    </mc:Choice>
  </mc:AlternateContent>
  <xr:revisionPtr revIDLastSave="0" documentId="13_ncr:1_{84DCE14E-801E-9A4E-9F48-CA9F66B4B1B6}" xr6:coauthVersionLast="36" xr6:coauthVersionMax="36" xr10:uidLastSave="{00000000-0000-0000-0000-000000000000}"/>
  <bookViews>
    <workbookView xWindow="320" yWindow="500" windowWidth="27120" windowHeight="16420" activeTab="1" xr2:uid="{00000000-000D-0000-FFFF-FFFF00000000}"/>
  </bookViews>
  <sheets>
    <sheet name="IE" sheetId="5" r:id="rId1"/>
    <sheet name="CTE" sheetId="7" r:id="rId2"/>
    <sheet name="Personnel + OTHER" sheetId="6" r:id="rId3"/>
    <sheet name="Emergency Requests" sheetId="4" r:id="rId4"/>
    <sheet name="Big Ticket Item List" sheetId="2" r:id="rId5"/>
  </sheets>
  <definedNames>
    <definedName name="_xlnm.Print_Area" localSheetId="3">'Emergency Requests'!$B$2:$R$8</definedName>
  </definedNames>
  <calcPr calcId="181029"/>
</workbook>
</file>

<file path=xl/calcChain.xml><?xml version="1.0" encoding="utf-8"?>
<calcChain xmlns="http://schemas.openxmlformats.org/spreadsheetml/2006/main">
  <c r="N15" i="7" l="1"/>
  <c r="N11" i="5"/>
  <c r="N14" i="6" l="1"/>
  <c r="N12" i="2" l="1"/>
  <c r="K8" i="4"/>
  <c r="N8" i="4"/>
  <c r="K7" i="4"/>
  <c r="N7" i="4"/>
  <c r="K6" i="4"/>
  <c r="N6" i="4"/>
  <c r="S9" i="4"/>
  <c r="R9" i="4"/>
  <c r="Q9" i="4"/>
  <c r="P9" i="4"/>
  <c r="O9" i="4"/>
  <c r="N9" i="4"/>
</calcChain>
</file>

<file path=xl/sharedStrings.xml><?xml version="1.0" encoding="utf-8"?>
<sst xmlns="http://schemas.openxmlformats.org/spreadsheetml/2006/main" count="286" uniqueCount="95">
  <si>
    <t>De Anza College: Instructional Planning and Budget Team</t>
  </si>
  <si>
    <t>Per Item Cost</t>
  </si>
  <si>
    <t>How Many?</t>
  </si>
  <si>
    <t>Total Cost</t>
  </si>
  <si>
    <t xml:space="preserve"> </t>
  </si>
  <si>
    <t xml:space="preserve">New Item or Replacement N/Rp </t>
  </si>
  <si>
    <t>Infra-structure needed? Yes/No</t>
  </si>
  <si>
    <t>Life Expectancy of  item (years)</t>
  </si>
  <si>
    <r>
      <rPr>
        <b/>
        <u/>
        <sz val="10"/>
        <color indexed="8"/>
        <rFont val="Calibri"/>
        <family val="2"/>
      </rPr>
      <t>Instructions:</t>
    </r>
    <r>
      <rPr>
        <sz val="10"/>
        <color indexed="8"/>
        <rFont val="Calibri"/>
        <family val="2"/>
      </rPr>
      <t xml:space="preserve">  Use this list for large ticket items (even if you don't have an estimated cost of the item.  Examples of "big ticket items" are things like a Planetarium Projector (valued at approximately $400,000), Bleachers for Gymnasium (estimated cost unknown), Electronic Garage Door for Automotive Technology Garage, Stadium Bleacher for Football Field, etc.</t>
    </r>
    <r>
      <rPr>
        <sz val="12"/>
        <color theme="1"/>
        <rFont val="Calibri"/>
        <family val="2"/>
        <scheme val="minor"/>
      </rPr>
      <t xml:space="preserve">
</t>
    </r>
    <r>
      <rPr>
        <b/>
        <sz val="12"/>
        <color indexed="8"/>
        <rFont val="Calibri"/>
        <family val="2"/>
      </rPr>
      <t>This list should be sent to your Dean when you submit your APRU.</t>
    </r>
  </si>
  <si>
    <t>Division/
Department</t>
  </si>
  <si>
    <t>Lottery</t>
  </si>
  <si>
    <t>Instructional Equipment Funding</t>
  </si>
  <si>
    <t>Perkins Funds</t>
  </si>
  <si>
    <t>To be completed by  IPBT</t>
  </si>
  <si>
    <t>TOTALS</t>
  </si>
  <si>
    <r>
      <rPr>
        <b/>
        <u/>
        <sz val="10"/>
        <color indexed="8"/>
        <rFont val="Calibri"/>
        <family val="2"/>
      </rPr>
      <t>Instructions:</t>
    </r>
    <r>
      <rPr>
        <sz val="10"/>
        <color indexed="8"/>
        <rFont val="Calibri"/>
        <family val="2"/>
      </rPr>
      <t xml:space="preserve">   This page for emergency requests such as a piece of equipment that broke unexpectedly. </t>
    </r>
  </si>
  <si>
    <r>
      <t xml:space="preserve">Item </t>
    </r>
    <r>
      <rPr>
        <b/>
        <sz val="10"/>
        <color indexed="10"/>
        <rFont val="Calibri"/>
        <family val="2"/>
      </rPr>
      <t xml:space="preserve">including why it was not included as a resource request </t>
    </r>
  </si>
  <si>
    <t>Subtotal</t>
  </si>
  <si>
    <t>Shipping</t>
  </si>
  <si>
    <r>
      <t>Priority</t>
    </r>
    <r>
      <rPr>
        <b/>
        <sz val="12"/>
        <color indexed="10"/>
        <rFont val="Times New Roman"/>
        <family val="1"/>
      </rPr>
      <t xml:space="preserve"> Critical, Needed, Desirable</t>
    </r>
  </si>
  <si>
    <t>Strong Workforce Funds</t>
  </si>
  <si>
    <t>Facilities</t>
  </si>
  <si>
    <t>Other/Notes</t>
  </si>
  <si>
    <r>
      <rPr>
        <b/>
        <sz val="12"/>
        <color indexed="8"/>
        <rFont val="Calibri"/>
        <family val="2"/>
      </rPr>
      <t xml:space="preserve">EMERGENCY REQUESTS  LIST </t>
    </r>
    <r>
      <rPr>
        <b/>
        <sz val="10"/>
        <color indexed="8"/>
        <rFont val="Calibri"/>
        <family val="2"/>
      </rPr>
      <t xml:space="preserve">    Department/Division:  </t>
    </r>
    <r>
      <rPr>
        <b/>
        <u/>
        <sz val="10"/>
        <color indexed="8"/>
        <rFont val="Calibri"/>
        <family val="2"/>
      </rPr>
      <t xml:space="preserve">                                    </t>
    </r>
    <r>
      <rPr>
        <b/>
        <sz val="10"/>
        <color indexed="8"/>
        <rFont val="Calibri"/>
        <family val="2"/>
      </rPr>
      <t>____________    Name of Point of Contact: ____________________________</t>
    </r>
  </si>
  <si>
    <r>
      <t xml:space="preserve"> </t>
    </r>
    <r>
      <rPr>
        <b/>
        <u/>
        <sz val="12"/>
        <color indexed="8"/>
        <rFont val="Calibri"/>
        <family val="2"/>
      </rPr>
      <t xml:space="preserve">Department/Division: </t>
    </r>
    <r>
      <rPr>
        <b/>
        <sz val="12"/>
        <color indexed="8"/>
        <rFont val="Calibri"/>
        <family val="2"/>
      </rPr>
      <t xml:space="preserve">                                               </t>
    </r>
    <r>
      <rPr>
        <b/>
        <u/>
        <sz val="12"/>
        <color indexed="8"/>
        <rFont val="Calibri"/>
        <family val="2"/>
      </rPr>
      <t xml:space="preserve">_______________    Name of Point of Contact: ___________________                                              </t>
    </r>
    <r>
      <rPr>
        <u/>
        <sz val="10"/>
        <color indexed="8"/>
        <rFont val="Calibri"/>
        <family val="2"/>
      </rPr>
      <t xml:space="preserve"> writer's name</t>
    </r>
    <r>
      <rPr>
        <b/>
        <sz val="12"/>
        <color indexed="8"/>
        <rFont val="Calibri"/>
        <family val="2"/>
      </rPr>
      <t xml:space="preserve">                                                                                                                                                                                                                    (</t>
    </r>
    <r>
      <rPr>
        <b/>
        <sz val="11"/>
        <color indexed="8"/>
        <rFont val="Calibri"/>
        <family val="2"/>
      </rPr>
      <t>Large Value Items that are structurally necessary for program improvement or continuation and cost more then $100,000 per single item</t>
    </r>
    <r>
      <rPr>
        <b/>
        <sz val="12"/>
        <color indexed="8"/>
        <rFont val="Calibri"/>
        <family val="2"/>
      </rPr>
      <t>)</t>
    </r>
  </si>
  <si>
    <t xml:space="preserve">
Department</t>
  </si>
  <si>
    <t>Quantity</t>
  </si>
  <si>
    <t xml:space="preserve">  </t>
  </si>
  <si>
    <t>Priority Critical, Needed, Desirable</t>
  </si>
  <si>
    <t>Total Requests</t>
  </si>
  <si>
    <t xml:space="preserve">Item(please remember, the subtotal value must be over $100) </t>
  </si>
  <si>
    <t xml:space="preserve">Currently going for bid under current allocation of  2018-19 </t>
  </si>
  <si>
    <r>
      <rPr>
        <b/>
        <u/>
        <sz val="9"/>
        <color indexed="8"/>
        <rFont val="Times New Roman"/>
        <family val="1"/>
      </rPr>
      <t>I</t>
    </r>
    <r>
      <rPr>
        <b/>
        <sz val="9"/>
        <color indexed="8"/>
        <rFont val="Times New Roman"/>
        <family val="1"/>
      </rPr>
      <t xml:space="preserve">nstructions:  Each Department/Program must provide an instructional equipment request list each year.  A Division priority list should be developed by working within your Division processes.
Items you do not have to list: 
1) computer and furniture requests that are already on a college refresh schedule or items that already exist in classrooms, offices, conference rooms etc.  
2) office supplies or items normally covered by operational ”B” budget.
Items that should be listed:  All instructional equipment items with a subtotal value of  $100 or more per individual item that do not fall within #1 or #2 above.
Note: The items should provide programmatic support for student learning and </t>
    </r>
    <r>
      <rPr>
        <b/>
        <u/>
        <sz val="9"/>
        <color indexed="8"/>
        <rFont val="Times New Roman"/>
        <family val="1"/>
      </rPr>
      <t>must</t>
    </r>
    <r>
      <rPr>
        <b/>
        <sz val="9"/>
        <color indexed="8"/>
        <rFont val="Times New Roman"/>
        <family val="1"/>
      </rPr>
      <t xml:space="preserve"> be included as a part of the Program Review submitted in Spring 2019. If there is an emergency item needed that was not on the Program Review, then list that on sheet 2 titled “Emergency Requests”.</t>
    </r>
    <r>
      <rPr>
        <b/>
        <sz val="9"/>
        <color indexed="10"/>
        <rFont val="Times New Roman"/>
        <family val="1"/>
      </rPr>
      <t xml:space="preserve">
</t>
    </r>
    <r>
      <rPr>
        <b/>
        <sz val="9"/>
        <color indexed="8"/>
        <rFont val="Times New Roman"/>
        <family val="1"/>
      </rPr>
      <t xml:space="preserve">Priorities: </t>
    </r>
    <r>
      <rPr>
        <b/>
        <sz val="9"/>
        <color indexed="10"/>
        <rFont val="Times New Roman"/>
        <family val="1"/>
      </rPr>
      <t>Critical:</t>
    </r>
    <r>
      <rPr>
        <b/>
        <sz val="9"/>
        <color indexed="8"/>
        <rFont val="Times New Roman"/>
        <family val="1"/>
      </rPr>
      <t xml:space="preserve"> Courses and/or program cannot run without it; </t>
    </r>
    <r>
      <rPr>
        <b/>
        <sz val="9"/>
        <color indexed="10"/>
        <rFont val="Times New Roman"/>
        <family val="1"/>
      </rPr>
      <t>Needed</t>
    </r>
    <r>
      <rPr>
        <b/>
        <sz val="9"/>
        <color indexed="8"/>
        <rFont val="Times New Roman"/>
        <family val="1"/>
      </rPr>
      <t xml:space="preserve">: Necessary in 1 - 2 yearsNecessary for the regular functions of the program (i.e., replenishing supply items, replacement aging equipment) -- will cause program delays or changes in course scheduling if not provided ; </t>
    </r>
    <r>
      <rPr>
        <b/>
        <sz val="9"/>
        <color indexed="10"/>
        <rFont val="Times New Roman"/>
        <family val="1"/>
      </rPr>
      <t>Desirable:</t>
    </r>
    <r>
      <rPr>
        <b/>
        <sz val="9"/>
        <color indexed="8"/>
        <rFont val="Times New Roman"/>
        <family val="1"/>
      </rPr>
      <t xml:space="preserve"> Requested as part of program growth or innovation </t>
    </r>
    <r>
      <rPr>
        <b/>
        <u/>
        <sz val="9"/>
        <color indexed="8"/>
        <rFont val="Times New Roman"/>
        <family val="1"/>
      </rPr>
      <t xml:space="preserve">
</t>
    </r>
    <r>
      <rPr>
        <sz val="9"/>
        <color indexed="8"/>
        <rFont val="Times New Roman"/>
        <family val="1"/>
      </rPr>
      <t xml:space="preserve">
</t>
    </r>
  </si>
  <si>
    <t>Enter Justification</t>
  </si>
  <si>
    <t>Priority: Critical, Needed, Desirable</t>
  </si>
  <si>
    <r>
      <t xml:space="preserve">Category:
</t>
    </r>
    <r>
      <rPr>
        <sz val="9"/>
        <rFont val="Times New Roman"/>
        <family val="1"/>
      </rPr>
      <t>Equipment,
Facility, or
Other</t>
    </r>
  </si>
  <si>
    <t>Tax
9.00%</t>
  </si>
  <si>
    <t>INSTRUCTIONAL EQUIPMENT LIST</t>
  </si>
  <si>
    <t>Enter Justification
1. Who are the racial/ethnic and underserved groups affected? 
2. Does the funding request ignore or worsen existing disparities or produce other unintended consequences? What is the impact on eliminating the equity gap?  
3. How does the allocation advance opportunities for historically underrepresented students and communities?</t>
  </si>
  <si>
    <t>PARA</t>
  </si>
  <si>
    <t>Priority &amp; Critical</t>
  </si>
  <si>
    <t>Personnel</t>
  </si>
  <si>
    <t xml:space="preserve">Additional Pay to serve as Interim Program Director </t>
  </si>
  <si>
    <t>NO</t>
  </si>
  <si>
    <t>FA21, WI 22, SP 22, SU 22</t>
  </si>
  <si>
    <t>ABA requires a program director who is familiar with the utlilizaiton of paralegals and the profession</t>
  </si>
  <si>
    <t>CD&amp;E</t>
  </si>
  <si>
    <t>Materials to provide students during each quarter. Children's books/toys/and resources needed for various CDE classes.</t>
  </si>
  <si>
    <t xml:space="preserve">Because we are online, this will allow students to pick up care packages via drive thru in order to have supplies to be used for courses which requires these items. Majority of CDE students using these supplies will save hundreds of dollars during the pandemic. </t>
  </si>
  <si>
    <t>REPL</t>
  </si>
  <si>
    <t>WI 22, SP22,SU22</t>
  </si>
  <si>
    <t>ClassroomMaterials</t>
  </si>
  <si>
    <t>ADMJ</t>
  </si>
  <si>
    <t>Critical</t>
  </si>
  <si>
    <t>Dell 55 Interactive Touch Monitor-C5518QT</t>
  </si>
  <si>
    <t>5 YRS</t>
  </si>
  <si>
    <t>Equipment</t>
  </si>
  <si>
    <t>License</t>
  </si>
  <si>
    <t>Training for FAA Drone Pilot License</t>
  </si>
  <si>
    <t>Same justification as listed for drone funding. Two reqeusted to have 2 instructors for safety and training enhancement in ADMJ 61 (Criminal Investigation) and 84 (Forensic Science) courses.</t>
  </si>
  <si>
    <t>10YRS</t>
  </si>
  <si>
    <t>PSYC</t>
  </si>
  <si>
    <t>Yes</t>
  </si>
  <si>
    <t>Used for class assignments by students enrolled in Psychology 2, who don't have their own laptop. In the past, it has been determined that a number of students does not own their own laptop, we would like to replace these old laptops in order to provide effective teaching and learning in the classroom/labs.</t>
  </si>
  <si>
    <t xml:space="preserve">Refresh of PSYC Lab Laptops </t>
  </si>
  <si>
    <t>Highly Critical</t>
  </si>
  <si>
    <t>YES</t>
  </si>
  <si>
    <t>ANTH</t>
  </si>
  <si>
    <t>HUM</t>
  </si>
  <si>
    <t>Other</t>
  </si>
  <si>
    <t>Westlaw Passwords</t>
  </si>
  <si>
    <t>ABA certification requires legal research classes, which are offered through only two courses. Seat numbers are limited. Increasing the seats will allow us to assign and use Westlaw in other classes and provide more opportunity for training with skills used and needed on the job -- the amount listed represents the increase over the current allotment</t>
  </si>
  <si>
    <t>POL</t>
  </si>
  <si>
    <t>ECO</t>
  </si>
  <si>
    <t>Supplemental Instructor (Student Tutors)</t>
  </si>
  <si>
    <t>Student Tutor for Peer Assisted Leader Program</t>
  </si>
  <si>
    <t xml:space="preserve">The Peer Assisted Learning program was developed with different academic support models in mind such as the Embedded Tutor, Supplemental Instruction model, and the peer tutor caseload. It is currently being piloted in the Social Science and Humanities Division. Based on research, courses that have low success rates are selected to ensure students have all the tools necessary to be successful and to close the equity gaps.  The peer tutoring model was selected to address this concern.   Anecdotally, students have reported that they respond better to their peers versus their instructors. In the past, the SSH department has implemented similar programs in various ways that have shown to be successful. </t>
  </si>
  <si>
    <t>HIS</t>
  </si>
  <si>
    <t>Students and Faculty Moving Wall for Project Displays</t>
  </si>
  <si>
    <t>Used for Humanities Students and other Faculty to showcase work and other projects</t>
  </si>
  <si>
    <t>ALL QUARTERS</t>
  </si>
  <si>
    <t>Crime-Lite Full Spectral Light Source to used in the location of crime scene bodily fluid evidence (blood, salvia, etc).  This will add value to students learning since it will be used for simulation purposes.</t>
  </si>
  <si>
    <t>REVISED AS OF JAN 2023.</t>
  </si>
  <si>
    <t>ALL YEAR 2022-2023</t>
  </si>
  <si>
    <r>
      <t xml:space="preserve">RESOURCE REQUEST LIST 2022-23   </t>
    </r>
    <r>
      <rPr>
        <b/>
        <u/>
        <sz val="9"/>
        <color indexed="8"/>
        <rFont val="Times New Roman"/>
        <family val="1"/>
      </rPr>
      <t xml:space="preserve">Department/Division:         </t>
    </r>
    <r>
      <rPr>
        <b/>
        <sz val="9"/>
        <color indexed="8"/>
        <rFont val="Times New Roman"/>
        <family val="1"/>
      </rPr>
      <t xml:space="preserve">          _______________</t>
    </r>
    <r>
      <rPr>
        <b/>
        <u/>
        <sz val="9"/>
        <color indexed="8"/>
        <rFont val="Times New Roman"/>
        <family val="1"/>
      </rPr>
      <t xml:space="preserve">    Name of Point of Contact:</t>
    </r>
    <r>
      <rPr>
        <b/>
        <sz val="9"/>
        <color indexed="8"/>
        <rFont val="Times New Roman"/>
        <family val="1"/>
      </rPr>
      <t xml:space="preserve"> </t>
    </r>
    <r>
      <rPr>
        <sz val="9"/>
        <color indexed="8"/>
        <rFont val="Times New Roman"/>
        <family val="1"/>
      </rPr>
      <t>____________</t>
    </r>
  </si>
  <si>
    <r>
      <t xml:space="preserve">RESOURCE REQUEST LIST 2022-2023   </t>
    </r>
    <r>
      <rPr>
        <b/>
        <u/>
        <sz val="9"/>
        <color indexed="8"/>
        <rFont val="Times New Roman"/>
        <family val="1"/>
      </rPr>
      <t xml:space="preserve">Department/Division:         </t>
    </r>
    <r>
      <rPr>
        <b/>
        <sz val="9"/>
        <color indexed="8"/>
        <rFont val="Times New Roman"/>
        <family val="1"/>
      </rPr>
      <t xml:space="preserve">          _______________</t>
    </r>
    <r>
      <rPr>
        <b/>
        <u/>
        <sz val="9"/>
        <color indexed="8"/>
        <rFont val="Times New Roman"/>
        <family val="1"/>
      </rPr>
      <t xml:space="preserve">    Name of Point of Contact:</t>
    </r>
    <r>
      <rPr>
        <b/>
        <sz val="9"/>
        <color indexed="8"/>
        <rFont val="Times New Roman"/>
        <family val="1"/>
      </rPr>
      <t xml:space="preserve"> </t>
    </r>
    <r>
      <rPr>
        <sz val="9"/>
        <color indexed="8"/>
        <rFont val="Times New Roman"/>
        <family val="1"/>
      </rPr>
      <t>____________</t>
    </r>
  </si>
  <si>
    <t>Professional Development</t>
  </si>
  <si>
    <t>CDE</t>
  </si>
  <si>
    <t>Professional Training for Faculty/administrators to advance CTE equity teaching practices</t>
  </si>
  <si>
    <t>No</t>
  </si>
  <si>
    <t>Conference Trainings</t>
  </si>
  <si>
    <t>1 YR</t>
  </si>
  <si>
    <t>10 YEARS</t>
  </si>
  <si>
    <t>Crime Lite Kit - Comprehensive with battery and case, lens, and googles for studens</t>
  </si>
  <si>
    <t xml:space="preserve">This equipment will be used for the crime lab  as an additional simulation equipment.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</si>
</sst>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7" formatCode="&quot;$&quot;#,##0.00_);\(&quot;$&quot;#,##0.00\)"/>
    <numFmt numFmtId="8" formatCode="&quot;$&quot;#,##0.00_);[Red]\(&quot;$&quot;#,##0.00\)"/>
    <numFmt numFmtId="44" formatCode="_(&quot;$&quot;* #,##0.00_);_(&quot;$&quot;* \(#,##0.00\);_(&quot;$&quot;* &quot;-&quot;??_);_(@_)"/>
    <numFmt numFmtId="164" formatCode="_-&quot;$&quot;* #,##0.00_-;\-&quot;$&quot;* #,##0.00_-;_-&quot;$&quot;* &quot;-&quot;??_-;_-@_-"/>
    <numFmt numFmtId="165" formatCode="&quot;$&quot;#,##0.00"/>
  </numFmts>
  <fonts count="49" x14ac:knownFonts="1">
    <font>
      <sz val="12"/>
      <color theme="1"/>
      <name val="Calibri"/>
      <family val="2"/>
      <scheme val="minor"/>
    </font>
    <font>
      <b/>
      <sz val="12"/>
      <color indexed="8"/>
      <name val="Calibri"/>
      <family val="2"/>
    </font>
    <font>
      <sz val="8"/>
      <name val="Calibri"/>
      <family val="2"/>
    </font>
    <font>
      <b/>
      <u/>
      <sz val="12"/>
      <color indexed="8"/>
      <name val="Calibri"/>
      <family val="2"/>
    </font>
    <font>
      <sz val="10"/>
      <color indexed="8"/>
      <name val="Calibri"/>
      <family val="2"/>
    </font>
    <font>
      <b/>
      <sz val="10"/>
      <color indexed="8"/>
      <name val="Calibri"/>
      <family val="2"/>
    </font>
    <font>
      <b/>
      <u/>
      <sz val="10"/>
      <color indexed="8"/>
      <name val="Calibri"/>
      <family val="2"/>
    </font>
    <font>
      <u/>
      <sz val="10"/>
      <color indexed="8"/>
      <name val="Calibri"/>
      <family val="2"/>
    </font>
    <font>
      <b/>
      <sz val="11"/>
      <color indexed="8"/>
      <name val="Calibri"/>
      <family val="2"/>
    </font>
    <font>
      <b/>
      <sz val="10"/>
      <color indexed="10"/>
      <name val="Calibri"/>
      <family val="2"/>
    </font>
    <font>
      <b/>
      <sz val="9"/>
      <color indexed="8"/>
      <name val="Times New Roman"/>
      <family val="1"/>
    </font>
    <font>
      <sz val="9"/>
      <color indexed="8"/>
      <name val="Times New Roman"/>
      <family val="1"/>
    </font>
    <font>
      <b/>
      <sz val="12"/>
      <color indexed="10"/>
      <name val="Times New Roman"/>
      <family val="1"/>
    </font>
    <font>
      <b/>
      <u/>
      <sz val="9"/>
      <color indexed="8"/>
      <name val="Times New Roman"/>
      <family val="1"/>
    </font>
    <font>
      <b/>
      <sz val="9"/>
      <color indexed="10"/>
      <name val="Times New Roman"/>
      <family val="1"/>
    </font>
    <font>
      <sz val="9"/>
      <name val="Times New Roman"/>
      <family val="1"/>
    </font>
    <font>
      <b/>
      <sz val="9"/>
      <name val="Times New Roman"/>
      <family val="1"/>
    </font>
    <font>
      <sz val="12"/>
      <color theme="1"/>
      <name val="Calibri"/>
      <family val="2"/>
      <scheme val="minor"/>
    </font>
    <font>
      <sz val="11"/>
      <color theme="1"/>
      <name val="Calibri"/>
      <family val="2"/>
      <scheme val="minor"/>
    </font>
    <font>
      <b/>
      <sz val="12"/>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9"/>
      <color theme="1"/>
      <name val="Times New Roman"/>
      <family val="1"/>
    </font>
    <font>
      <b/>
      <sz val="12"/>
      <color theme="1"/>
      <name val="Times New Roman"/>
      <family val="1"/>
    </font>
    <font>
      <b/>
      <sz val="9"/>
      <color theme="1"/>
      <name val="Times New Roman"/>
      <family val="1"/>
    </font>
    <font>
      <sz val="9"/>
      <color rgb="FF000000"/>
      <name val="Times New Roman"/>
      <family val="1"/>
    </font>
    <font>
      <b/>
      <sz val="18"/>
      <color theme="1"/>
      <name val="Times New Roman"/>
      <family val="1"/>
    </font>
    <font>
      <sz val="12"/>
      <color theme="1"/>
      <name val="Arial"/>
      <family val="2"/>
    </font>
    <font>
      <sz val="9"/>
      <color theme="1"/>
      <name val="Arial"/>
      <family val="2"/>
    </font>
    <font>
      <sz val="10"/>
      <color rgb="FF000000"/>
      <name val="Arial"/>
      <family val="2"/>
    </font>
    <font>
      <sz val="10"/>
      <color theme="1"/>
      <name val="Arial"/>
      <family val="2"/>
    </font>
    <font>
      <sz val="10"/>
      <name val="Arial"/>
      <family val="2"/>
    </font>
    <font>
      <b/>
      <sz val="10"/>
      <color theme="1"/>
      <name val="Arial"/>
      <family val="2"/>
    </font>
    <font>
      <b/>
      <sz val="10"/>
      <color rgb="FF000000"/>
      <name val="Arial"/>
      <family val="2"/>
    </font>
    <font>
      <sz val="11"/>
      <color rgb="FF000000"/>
      <name val="Calibri"/>
      <family val="2"/>
    </font>
    <font>
      <sz val="11"/>
      <color rgb="FF000000"/>
      <name val="Calibri"/>
      <family val="2"/>
      <scheme val="minor"/>
    </font>
    <font>
      <b/>
      <sz val="11"/>
      <color rgb="FF000000"/>
      <name val="Calibri"/>
      <family val="2"/>
      <scheme val="minor"/>
    </font>
    <font>
      <b/>
      <sz val="10"/>
      <color theme="7" tint="-0.499984740745262"/>
      <name val="Arial"/>
      <family val="2"/>
    </font>
    <font>
      <sz val="12"/>
      <name val="Arial"/>
      <family val="2"/>
    </font>
    <font>
      <sz val="12"/>
      <color rgb="FF000000"/>
      <name val="Arial"/>
      <family val="2"/>
    </font>
    <font>
      <b/>
      <sz val="12"/>
      <color theme="1"/>
      <name val="Arial"/>
      <family val="2"/>
    </font>
    <font>
      <sz val="11"/>
      <color theme="1"/>
      <name val="Arial"/>
      <family val="2"/>
    </font>
    <font>
      <sz val="11"/>
      <name val="Arial"/>
      <family val="2"/>
    </font>
    <font>
      <sz val="11"/>
      <color rgb="FF000000"/>
      <name val="Arial"/>
      <family val="2"/>
    </font>
    <font>
      <b/>
      <sz val="11"/>
      <color theme="1"/>
      <name val="Arial"/>
      <family val="2"/>
    </font>
    <font>
      <sz val="12"/>
      <color theme="1"/>
      <name val="Times New Roman"/>
      <family val="1"/>
    </font>
    <font>
      <sz val="12"/>
      <name val="Times New Roman"/>
      <family val="1"/>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rgb="FFFFFFFF"/>
        <bgColor rgb="FF000000"/>
      </patternFill>
    </fill>
  </fills>
  <borders count="2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6">
    <xf numFmtId="0" fontId="0" fillId="0" borderId="0"/>
    <xf numFmtId="164" fontId="17" fillId="0" borderId="0" applyFont="0" applyFill="0" applyBorder="0" applyAlignment="0" applyProtection="0"/>
    <xf numFmtId="44" fontId="18" fillId="0" borderId="0" applyFont="0" applyFill="0" applyBorder="0" applyAlignment="0" applyProtection="0"/>
    <xf numFmtId="0" fontId="18" fillId="0" borderId="0"/>
    <xf numFmtId="0" fontId="17" fillId="0" borderId="0"/>
    <xf numFmtId="164" fontId="17" fillId="0" borderId="0" applyFont="0" applyFill="0" applyBorder="0" applyAlignment="0" applyProtection="0"/>
  </cellStyleXfs>
  <cellXfs count="226">
    <xf numFmtId="0" fontId="0" fillId="0" borderId="0" xfId="0"/>
    <xf numFmtId="0" fontId="20" fillId="0" borderId="0" xfId="0" applyFont="1"/>
    <xf numFmtId="0" fontId="20" fillId="0" borderId="0" xfId="0" applyFont="1"/>
    <xf numFmtId="0" fontId="21" fillId="0" borderId="0" xfId="0" applyFont="1" applyAlignment="1">
      <alignment vertical="top" wrapText="1"/>
    </xf>
    <xf numFmtId="0" fontId="0" fillId="0" borderId="0" xfId="0" applyAlignment="1">
      <alignment horizontal="center"/>
    </xf>
    <xf numFmtId="0" fontId="20" fillId="0" borderId="0" xfId="0" applyFont="1" applyAlignment="1">
      <alignment horizontal="center"/>
    </xf>
    <xf numFmtId="164" fontId="20" fillId="0" borderId="1" xfId="0" applyNumberFormat="1" applyFont="1" applyBorder="1"/>
    <xf numFmtId="0" fontId="21" fillId="0" borderId="2" xfId="0" applyFont="1" applyBorder="1" applyAlignment="1">
      <alignment horizontal="center" vertical="center" wrapText="1"/>
    </xf>
    <xf numFmtId="0" fontId="20" fillId="0" borderId="3" xfId="0" applyFont="1" applyBorder="1"/>
    <xf numFmtId="0" fontId="20" fillId="0" borderId="4" xfId="0" applyFont="1" applyBorder="1" applyAlignment="1">
      <alignment vertical="top" wrapText="1"/>
    </xf>
    <xf numFmtId="0" fontId="20" fillId="0" borderId="4" xfId="0" applyFont="1" applyBorder="1" applyAlignment="1">
      <alignment vertical="top"/>
    </xf>
    <xf numFmtId="0" fontId="20" fillId="0" borderId="2" xfId="0" applyFont="1" applyBorder="1"/>
    <xf numFmtId="0" fontId="21" fillId="0" borderId="0" xfId="0" applyFont="1" applyAlignment="1">
      <alignment horizontal="center" vertical="center" wrapText="1"/>
    </xf>
    <xf numFmtId="0" fontId="22" fillId="0" borderId="5" xfId="0" applyFont="1" applyBorder="1" applyAlignment="1">
      <alignment horizontal="center" vertical="center" wrapText="1"/>
    </xf>
    <xf numFmtId="0" fontId="21" fillId="0" borderId="6" xfId="0" applyFont="1" applyBorder="1" applyAlignment="1">
      <alignment horizontal="center" vertical="center" wrapText="1"/>
    </xf>
    <xf numFmtId="165" fontId="21" fillId="0" borderId="6" xfId="0" applyNumberFormat="1" applyFont="1" applyBorder="1" applyAlignment="1">
      <alignment horizontal="center" vertical="center" wrapText="1"/>
    </xf>
    <xf numFmtId="0" fontId="22" fillId="0" borderId="7" xfId="0" applyFont="1" applyBorder="1" applyAlignment="1">
      <alignment horizontal="center" vertical="center" wrapText="1"/>
    </xf>
    <xf numFmtId="0" fontId="20" fillId="0" borderId="8" xfId="0" applyFont="1" applyBorder="1" applyAlignment="1">
      <alignment horizontal="left" wrapText="1"/>
    </xf>
    <xf numFmtId="0" fontId="20" fillId="0" borderId="0" xfId="0" applyFont="1" applyAlignment="1">
      <alignment horizontal="left" wrapText="1"/>
    </xf>
    <xf numFmtId="0" fontId="21" fillId="2" borderId="2" xfId="0" applyFont="1" applyFill="1" applyBorder="1" applyAlignment="1">
      <alignment horizontal="center" vertical="center" wrapText="1"/>
    </xf>
    <xf numFmtId="0" fontId="20" fillId="2" borderId="2" xfId="0" applyFont="1" applyFill="1" applyBorder="1"/>
    <xf numFmtId="164" fontId="23" fillId="0" borderId="2" xfId="0" applyNumberFormat="1" applyFont="1" applyBorder="1" applyAlignment="1">
      <alignment horizontal="left" vertical="center"/>
    </xf>
    <xf numFmtId="0" fontId="24" fillId="2" borderId="2" xfId="0" applyFont="1" applyFill="1" applyBorder="1" applyAlignment="1">
      <alignment horizontal="center" vertical="center" wrapText="1"/>
    </xf>
    <xf numFmtId="0" fontId="24" fillId="0" borderId="0" xfId="0" applyFont="1" applyAlignment="1">
      <alignment vertical="center" wrapText="1"/>
    </xf>
    <xf numFmtId="0" fontId="24" fillId="2" borderId="9"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4" fillId="0" borderId="0" xfId="0" applyFont="1" applyAlignment="1">
      <alignment horizontal="center" vertical="center" wrapText="1"/>
    </xf>
    <xf numFmtId="0" fontId="21" fillId="0" borderId="12" xfId="0" applyFont="1" applyBorder="1" applyAlignment="1">
      <alignment horizontal="center" vertical="center" wrapText="1"/>
    </xf>
    <xf numFmtId="164" fontId="23" fillId="0" borderId="1" xfId="0" applyNumberFormat="1" applyFont="1" applyBorder="1" applyAlignment="1">
      <alignment horizontal="left" vertical="center"/>
    </xf>
    <xf numFmtId="0" fontId="20" fillId="0" borderId="13" xfId="0" applyFont="1" applyBorder="1"/>
    <xf numFmtId="0" fontId="24" fillId="0" borderId="14" xfId="0" applyFont="1" applyBorder="1" applyAlignment="1">
      <alignment horizontal="center" vertical="center" wrapText="1"/>
    </xf>
    <xf numFmtId="0" fontId="21" fillId="2" borderId="15" xfId="0" applyFont="1" applyFill="1" applyBorder="1" applyAlignment="1">
      <alignment horizontal="center" vertical="center" wrapText="1"/>
    </xf>
    <xf numFmtId="0" fontId="21" fillId="0" borderId="16" xfId="0" applyFont="1" applyBorder="1" applyAlignment="1">
      <alignment vertical="top" wrapText="1"/>
    </xf>
    <xf numFmtId="164" fontId="23" fillId="0" borderId="17" xfId="0" applyNumberFormat="1" applyFont="1" applyBorder="1" applyAlignment="1">
      <alignment horizontal="left" vertical="center"/>
    </xf>
    <xf numFmtId="164" fontId="23" fillId="0" borderId="18" xfId="0" applyNumberFormat="1" applyFont="1" applyBorder="1" applyAlignment="1">
      <alignment horizontal="left" vertical="center"/>
    </xf>
    <xf numFmtId="0" fontId="20" fillId="0" borderId="19" xfId="0" applyFont="1" applyBorder="1"/>
    <xf numFmtId="0" fontId="20" fillId="0" borderId="20" xfId="0" applyFont="1" applyBorder="1" applyAlignment="1">
      <alignment vertical="top" wrapText="1"/>
    </xf>
    <xf numFmtId="164" fontId="20" fillId="0" borderId="12" xfId="0" applyNumberFormat="1" applyFont="1" applyBorder="1"/>
    <xf numFmtId="0" fontId="24" fillId="0" borderId="2" xfId="0" applyFont="1" applyBorder="1" applyAlignment="1">
      <alignment horizontal="center" vertical="center" wrapText="1"/>
    </xf>
    <xf numFmtId="0" fontId="24" fillId="0" borderId="0" xfId="0" applyFont="1" applyAlignment="1">
      <alignment vertical="center"/>
    </xf>
    <xf numFmtId="0" fontId="24" fillId="0" borderId="0" xfId="0" applyFont="1" applyAlignment="1">
      <alignment horizontal="center" vertical="center"/>
    </xf>
    <xf numFmtId="0" fontId="24" fillId="2" borderId="2" xfId="0" applyFont="1" applyFill="1" applyBorder="1" applyAlignment="1">
      <alignment horizontal="center" vertical="center"/>
    </xf>
    <xf numFmtId="0" fontId="24" fillId="0" borderId="2" xfId="0" applyFont="1" applyBorder="1" applyAlignment="1">
      <alignment vertical="center" wrapText="1"/>
    </xf>
    <xf numFmtId="164" fontId="24" fillId="0" borderId="2" xfId="1" applyFont="1" applyBorder="1" applyAlignment="1">
      <alignment vertical="center"/>
    </xf>
    <xf numFmtId="0" fontId="24" fillId="0" borderId="2" xfId="0" applyFont="1" applyBorder="1" applyAlignment="1">
      <alignment vertical="top" wrapText="1"/>
    </xf>
    <xf numFmtId="0" fontId="24" fillId="0" borderId="2" xfId="0" applyFont="1" applyBorder="1" applyAlignment="1">
      <alignment vertical="top"/>
    </xf>
    <xf numFmtId="0" fontId="24" fillId="0" borderId="2" xfId="0" applyFont="1" applyBorder="1" applyAlignment="1">
      <alignment horizontal="center"/>
    </xf>
    <xf numFmtId="164" fontId="24" fillId="0" borderId="2" xfId="1" applyFont="1" applyBorder="1"/>
    <xf numFmtId="0" fontId="24" fillId="0" borderId="2" xfId="0" applyFont="1" applyFill="1" applyBorder="1" applyAlignment="1">
      <alignment horizontal="center"/>
    </xf>
    <xf numFmtId="165" fontId="26" fillId="0" borderId="0" xfId="0" applyNumberFormat="1" applyFont="1" applyAlignment="1">
      <alignment vertical="center"/>
    </xf>
    <xf numFmtId="165" fontId="24" fillId="0" borderId="2" xfId="0" applyNumberFormat="1" applyFont="1" applyBorder="1" applyAlignment="1">
      <alignment horizontal="center" vertical="center" wrapText="1"/>
    </xf>
    <xf numFmtId="165" fontId="24" fillId="0" borderId="2" xfId="0" applyNumberFormat="1" applyFont="1" applyBorder="1" applyAlignment="1">
      <alignment vertical="center"/>
    </xf>
    <xf numFmtId="165" fontId="26" fillId="0" borderId="2" xfId="0" applyNumberFormat="1" applyFont="1" applyBorder="1" applyAlignment="1">
      <alignment vertical="center"/>
    </xf>
    <xf numFmtId="164" fontId="20" fillId="2" borderId="2" xfId="0" applyNumberFormat="1" applyFont="1" applyFill="1" applyBorder="1"/>
    <xf numFmtId="0" fontId="24" fillId="0" borderId="2" xfId="0" applyFont="1" applyBorder="1" applyAlignment="1">
      <alignment horizontal="center" vertical="center"/>
    </xf>
    <xf numFmtId="44" fontId="24" fillId="2" borderId="2" xfId="0" applyNumberFormat="1" applyFont="1" applyFill="1" applyBorder="1" applyAlignment="1">
      <alignment vertical="center"/>
    </xf>
    <xf numFmtId="0" fontId="24" fillId="2" borderId="2" xfId="0" applyFont="1" applyFill="1" applyBorder="1" applyAlignment="1">
      <alignment vertical="center"/>
    </xf>
    <xf numFmtId="0" fontId="15" fillId="4" borderId="2" xfId="0" applyFont="1" applyFill="1" applyBorder="1" applyAlignment="1">
      <alignment horizontal="center" vertical="center" wrapText="1"/>
    </xf>
    <xf numFmtId="0" fontId="15" fillId="4" borderId="2" xfId="0" applyFont="1" applyFill="1" applyBorder="1" applyAlignment="1">
      <alignment horizontal="center"/>
    </xf>
    <xf numFmtId="0" fontId="27" fillId="0" borderId="2" xfId="0" applyFont="1" applyBorder="1" applyAlignment="1">
      <alignment horizontal="left" vertical="center" wrapText="1"/>
    </xf>
    <xf numFmtId="164" fontId="26" fillId="0" borderId="2" xfId="0" applyNumberFormat="1" applyFont="1" applyBorder="1" applyAlignment="1">
      <alignment vertical="center"/>
    </xf>
    <xf numFmtId="0" fontId="26" fillId="2" borderId="2" xfId="0" applyFont="1" applyFill="1" applyBorder="1" applyAlignment="1">
      <alignment horizontal="center" vertical="center" wrapText="1"/>
    </xf>
    <xf numFmtId="164" fontId="25" fillId="5" borderId="11" xfId="0" applyNumberFormat="1" applyFont="1" applyFill="1" applyBorder="1" applyAlignment="1">
      <alignment vertical="center"/>
    </xf>
    <xf numFmtId="0" fontId="25" fillId="2" borderId="3"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6" xfId="0" applyFont="1" applyFill="1" applyBorder="1" applyAlignment="1">
      <alignment horizontal="center" vertical="center" wrapText="1"/>
    </xf>
    <xf numFmtId="0" fontId="25" fillId="0" borderId="0" xfId="0" applyFont="1" applyAlignment="1">
      <alignment vertical="center"/>
    </xf>
    <xf numFmtId="0" fontId="26"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164" fontId="26" fillId="6" borderId="2" xfId="1" applyFont="1" applyFill="1" applyBorder="1" applyAlignment="1">
      <alignment vertical="center"/>
    </xf>
    <xf numFmtId="44" fontId="0" fillId="0" borderId="0" xfId="0" applyNumberFormat="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4" fillId="2" borderId="1" xfId="0" applyFont="1" applyFill="1" applyBorder="1" applyAlignment="1">
      <alignment horizontal="center" vertical="center" wrapText="1"/>
    </xf>
    <xf numFmtId="0" fontId="24" fillId="2" borderId="1" xfId="0" applyFont="1" applyFill="1" applyBorder="1" applyAlignment="1">
      <alignment vertical="center"/>
    </xf>
    <xf numFmtId="0" fontId="25" fillId="2" borderId="1" xfId="0" applyFont="1" applyFill="1" applyBorder="1" applyAlignment="1">
      <alignment horizontal="center" vertical="center" wrapText="1"/>
    </xf>
    <xf numFmtId="0" fontId="25" fillId="0" borderId="2" xfId="0" applyFont="1" applyBorder="1" applyAlignment="1">
      <alignment vertical="center" wrapText="1"/>
    </xf>
    <xf numFmtId="0" fontId="26" fillId="2" borderId="1" xfId="0" applyFont="1" applyFill="1" applyBorder="1" applyAlignment="1">
      <alignment horizontal="center" vertical="center" wrapText="1"/>
    </xf>
    <xf numFmtId="0" fontId="20" fillId="0" borderId="2" xfId="0" applyFont="1" applyBorder="1" applyAlignment="1">
      <alignment vertical="top" wrapText="1"/>
    </xf>
    <xf numFmtId="0" fontId="24" fillId="0" borderId="0" xfId="0" applyFont="1" applyBorder="1" applyAlignment="1">
      <alignment vertical="center" wrapText="1"/>
    </xf>
    <xf numFmtId="0" fontId="20" fillId="0" borderId="0" xfId="0" applyFont="1" applyBorder="1" applyAlignment="1">
      <alignment horizontal="left" wrapText="1"/>
    </xf>
    <xf numFmtId="0" fontId="22" fillId="0" borderId="2" xfId="0" applyFont="1" applyBorder="1" applyAlignment="1">
      <alignment horizontal="center" vertical="center" wrapText="1"/>
    </xf>
    <xf numFmtId="0" fontId="30" fillId="2" borderId="2" xfId="0" applyFont="1" applyFill="1" applyBorder="1" applyAlignment="1">
      <alignment horizontal="center" vertical="center" wrapText="1"/>
    </xf>
    <xf numFmtId="0" fontId="30" fillId="2" borderId="1" xfId="0" applyFont="1" applyFill="1" applyBorder="1" applyAlignment="1">
      <alignment vertical="center"/>
    </xf>
    <xf numFmtId="0" fontId="30" fillId="0" borderId="2" xfId="0" applyFont="1" applyBorder="1" applyAlignment="1">
      <alignment vertical="center" wrapText="1"/>
    </xf>
    <xf numFmtId="0" fontId="29" fillId="0" borderId="0" xfId="0" applyFont="1" applyAlignment="1">
      <alignment vertical="center"/>
    </xf>
    <xf numFmtId="0" fontId="31" fillId="0" borderId="2" xfId="4" applyFont="1" applyFill="1" applyBorder="1" applyAlignment="1">
      <alignment horizontal="left" vertical="center" wrapText="1"/>
    </xf>
    <xf numFmtId="0" fontId="32" fillId="0" borderId="2" xfId="4" applyFont="1" applyFill="1" applyBorder="1" applyAlignment="1">
      <alignment horizontal="center" vertical="center" wrapText="1"/>
    </xf>
    <xf numFmtId="0" fontId="33" fillId="4" borderId="2" xfId="0" applyFont="1" applyFill="1" applyBorder="1" applyAlignment="1">
      <alignment horizontal="center" vertical="center" wrapText="1"/>
    </xf>
    <xf numFmtId="0" fontId="31" fillId="0" borderId="2" xfId="0" applyFont="1" applyBorder="1" applyAlignment="1">
      <alignment horizontal="left" vertical="center" wrapText="1"/>
    </xf>
    <xf numFmtId="0" fontId="32" fillId="0" borderId="2" xfId="0" applyFont="1" applyBorder="1" applyAlignment="1">
      <alignment horizontal="center" vertical="center"/>
    </xf>
    <xf numFmtId="0" fontId="32" fillId="0" borderId="2" xfId="0" applyFont="1" applyBorder="1" applyAlignment="1">
      <alignment horizontal="center" vertical="center" wrapText="1"/>
    </xf>
    <xf numFmtId="164" fontId="32" fillId="0" borderId="2" xfId="1" applyFont="1" applyBorder="1" applyAlignment="1">
      <alignment vertical="center"/>
    </xf>
    <xf numFmtId="164" fontId="34" fillId="0" borderId="2" xfId="0" applyNumberFormat="1" applyFont="1" applyBorder="1" applyAlignment="1">
      <alignment vertical="center"/>
    </xf>
    <xf numFmtId="0" fontId="32" fillId="2" borderId="2" xfId="0" applyFont="1" applyFill="1" applyBorder="1" applyAlignment="1">
      <alignment horizontal="center" vertical="center" wrapText="1"/>
    </xf>
    <xf numFmtId="0" fontId="32" fillId="2" borderId="1" xfId="0" applyFont="1" applyFill="1" applyBorder="1" applyAlignment="1">
      <alignment vertical="center"/>
    </xf>
    <xf numFmtId="0" fontId="32" fillId="0" borderId="2" xfId="0" applyFont="1" applyBorder="1" applyAlignment="1">
      <alignment vertical="center" wrapText="1"/>
    </xf>
    <xf numFmtId="0" fontId="32" fillId="0" borderId="0" xfId="0" applyFont="1" applyAlignment="1">
      <alignment vertical="center"/>
    </xf>
    <xf numFmtId="0" fontId="31" fillId="0" borderId="2" xfId="0" applyFont="1" applyBorder="1" applyAlignment="1">
      <alignment horizontal="center" vertical="center" wrapText="1"/>
    </xf>
    <xf numFmtId="0" fontId="33" fillId="8" borderId="2" xfId="0" applyFont="1" applyFill="1" applyBorder="1" applyAlignment="1">
      <alignment horizontal="center" vertical="center" wrapText="1"/>
    </xf>
    <xf numFmtId="0" fontId="31" fillId="0" borderId="2" xfId="0" applyFont="1" applyBorder="1" applyAlignment="1">
      <alignment horizontal="center" vertical="center"/>
    </xf>
    <xf numFmtId="8" fontId="35" fillId="0" borderId="2" xfId="0" applyNumberFormat="1" applyFont="1" applyBorder="1" applyAlignment="1">
      <alignment vertical="center"/>
    </xf>
    <xf numFmtId="6" fontId="31" fillId="0" borderId="2" xfId="0" applyNumberFormat="1" applyFont="1" applyBorder="1" applyAlignment="1">
      <alignment vertical="center"/>
    </xf>
    <xf numFmtId="0" fontId="32" fillId="2" borderId="2" xfId="0" applyFont="1" applyFill="1" applyBorder="1" applyAlignment="1">
      <alignment horizontal="center" vertical="center"/>
    </xf>
    <xf numFmtId="0" fontId="32" fillId="2" borderId="1" xfId="0" applyFont="1" applyFill="1" applyBorder="1" applyAlignment="1">
      <alignment horizontal="center" vertical="center" wrapText="1"/>
    </xf>
    <xf numFmtId="0" fontId="36" fillId="0" borderId="6" xfId="0" applyFont="1" applyFill="1" applyBorder="1" applyAlignment="1">
      <alignment wrapText="1"/>
    </xf>
    <xf numFmtId="0" fontId="36" fillId="0" borderId="7" xfId="0" applyFont="1" applyFill="1" applyBorder="1" applyAlignment="1">
      <alignment wrapText="1"/>
    </xf>
    <xf numFmtId="8" fontId="36" fillId="0" borderId="7" xfId="0" applyNumberFormat="1" applyFont="1" applyFill="1" applyBorder="1" applyAlignment="1">
      <alignment wrapText="1"/>
    </xf>
    <xf numFmtId="164" fontId="37" fillId="0" borderId="3" xfId="0" applyNumberFormat="1" applyFont="1" applyFill="1" applyBorder="1" applyAlignment="1">
      <alignment vertical="center"/>
    </xf>
    <xf numFmtId="164" fontId="38" fillId="0" borderId="3" xfId="0" applyNumberFormat="1" applyFont="1" applyFill="1" applyBorder="1" applyAlignment="1">
      <alignment vertical="center"/>
    </xf>
    <xf numFmtId="7" fontId="37" fillId="0" borderId="3" xfId="0" applyNumberFormat="1" applyFont="1" applyFill="1" applyBorder="1" applyAlignment="1">
      <alignment vertical="center"/>
    </xf>
    <xf numFmtId="164" fontId="39" fillId="0" borderId="2" xfId="0" applyNumberFormat="1" applyFont="1" applyFill="1" applyBorder="1" applyAlignment="1">
      <alignment vertical="center"/>
    </xf>
    <xf numFmtId="6" fontId="36" fillId="0" borderId="7" xfId="0" applyNumberFormat="1" applyFont="1" applyFill="1" applyBorder="1" applyAlignment="1">
      <alignment horizontal="center" wrapText="1"/>
    </xf>
    <xf numFmtId="0" fontId="37" fillId="0" borderId="7" xfId="0" applyNumberFormat="1" applyFont="1" applyBorder="1" applyAlignment="1">
      <alignment horizontal="center" wrapText="1"/>
    </xf>
    <xf numFmtId="0" fontId="24" fillId="0" borderId="0" xfId="0" applyFont="1" applyAlignment="1">
      <alignment horizontal="center" vertical="center"/>
    </xf>
    <xf numFmtId="0" fontId="24" fillId="0" borderId="2" xfId="0" applyFont="1" applyBorder="1" applyAlignment="1">
      <alignment horizontal="center" vertical="center" wrapText="1"/>
    </xf>
    <xf numFmtId="0" fontId="24" fillId="0" borderId="2" xfId="0" applyFont="1" applyBorder="1" applyAlignment="1">
      <alignment horizontal="center" vertical="top" wrapText="1"/>
    </xf>
    <xf numFmtId="0" fontId="0" fillId="0" borderId="2" xfId="0" applyBorder="1" applyAlignment="1">
      <alignment vertical="top" wrapText="1"/>
    </xf>
    <xf numFmtId="0" fontId="26" fillId="6" borderId="2" xfId="0" applyFont="1" applyFill="1" applyBorder="1" applyAlignment="1">
      <alignment horizontal="center" vertical="top" wrapText="1"/>
    </xf>
    <xf numFmtId="0" fontId="16" fillId="6" borderId="2" xfId="0" applyFont="1" applyFill="1" applyBorder="1" applyAlignment="1">
      <alignment horizontal="center" vertical="top" wrapText="1"/>
    </xf>
    <xf numFmtId="0" fontId="10" fillId="6" borderId="2" xfId="0" applyFont="1" applyFill="1" applyBorder="1" applyAlignment="1">
      <alignment horizontal="center" vertical="top" wrapText="1"/>
    </xf>
    <xf numFmtId="164" fontId="26" fillId="6" borderId="2" xfId="1" applyFont="1" applyFill="1" applyBorder="1" applyAlignment="1">
      <alignment vertical="top" wrapText="1"/>
    </xf>
    <xf numFmtId="0" fontId="26" fillId="2" borderId="2" xfId="0" applyFont="1" applyFill="1" applyBorder="1" applyAlignment="1">
      <alignment horizontal="center" vertical="top" wrapText="1"/>
    </xf>
    <xf numFmtId="0" fontId="32" fillId="0" borderId="2" xfId="0" applyFont="1" applyFill="1" applyBorder="1" applyAlignment="1">
      <alignment horizontal="center" vertical="top" wrapText="1"/>
    </xf>
    <xf numFmtId="0" fontId="33" fillId="0" borderId="2" xfId="0" applyFont="1" applyFill="1" applyBorder="1" applyAlignment="1">
      <alignment horizontal="center" vertical="top" wrapText="1"/>
    </xf>
    <xf numFmtId="0" fontId="32" fillId="0" borderId="2" xfId="0" applyFont="1" applyFill="1" applyBorder="1" applyAlignment="1">
      <alignment vertical="top" wrapText="1"/>
    </xf>
    <xf numFmtId="0" fontId="37" fillId="0" borderId="2" xfId="0" applyFont="1" applyBorder="1" applyAlignment="1">
      <alignment vertical="top" wrapText="1"/>
    </xf>
    <xf numFmtId="8" fontId="36" fillId="0" borderId="2" xfId="0" applyNumberFormat="1" applyFont="1" applyFill="1" applyBorder="1" applyAlignment="1">
      <alignment vertical="top" wrapText="1"/>
    </xf>
    <xf numFmtId="164" fontId="32" fillId="0" borderId="2" xfId="1" applyFont="1" applyFill="1" applyBorder="1" applyAlignment="1">
      <alignment vertical="top" wrapText="1"/>
    </xf>
    <xf numFmtId="164" fontId="39" fillId="0" borderId="2" xfId="0" applyNumberFormat="1" applyFont="1" applyFill="1" applyBorder="1" applyAlignment="1">
      <alignment vertical="top" wrapText="1"/>
    </xf>
    <xf numFmtId="0" fontId="32" fillId="0" borderId="2" xfId="0" applyFont="1" applyBorder="1" applyAlignment="1">
      <alignment horizontal="center" vertical="top" wrapText="1"/>
    </xf>
    <xf numFmtId="0" fontId="33" fillId="4" borderId="2" xfId="0" applyFont="1" applyFill="1" applyBorder="1" applyAlignment="1">
      <alignment horizontal="center" vertical="top" wrapText="1"/>
    </xf>
    <xf numFmtId="164" fontId="32" fillId="0" borderId="2" xfId="1" applyFont="1" applyBorder="1" applyAlignment="1">
      <alignment vertical="top" wrapText="1"/>
    </xf>
    <xf numFmtId="0" fontId="32" fillId="2" borderId="2" xfId="0" applyFont="1" applyFill="1" applyBorder="1" applyAlignment="1">
      <alignment horizontal="center" vertical="top" wrapText="1"/>
    </xf>
    <xf numFmtId="0" fontId="32" fillId="2" borderId="2" xfId="0" applyFont="1" applyFill="1" applyBorder="1" applyAlignment="1">
      <alignment vertical="top" wrapText="1"/>
    </xf>
    <xf numFmtId="0" fontId="32" fillId="0" borderId="2" xfId="0" applyFont="1" applyBorder="1" applyAlignment="1">
      <alignment vertical="top" wrapText="1"/>
    </xf>
    <xf numFmtId="0" fontId="31" fillId="0" borderId="2" xfId="0" applyFont="1" applyBorder="1" applyAlignment="1">
      <alignment vertical="top" wrapText="1"/>
    </xf>
    <xf numFmtId="0" fontId="15" fillId="4" borderId="2" xfId="0" applyFont="1" applyFill="1" applyBorder="1" applyAlignment="1">
      <alignment horizontal="center" vertical="top" wrapText="1"/>
    </xf>
    <xf numFmtId="0" fontId="27" fillId="0" borderId="2" xfId="0" applyFont="1" applyBorder="1" applyAlignment="1">
      <alignment horizontal="left" vertical="top" wrapText="1"/>
    </xf>
    <xf numFmtId="164" fontId="24" fillId="0" borderId="2" xfId="1" applyFont="1" applyBorder="1" applyAlignment="1">
      <alignment vertical="top" wrapText="1"/>
    </xf>
    <xf numFmtId="164" fontId="26" fillId="0" borderId="2" xfId="0" applyNumberFormat="1" applyFont="1" applyBorder="1" applyAlignment="1">
      <alignment vertical="top" wrapText="1"/>
    </xf>
    <xf numFmtId="0" fontId="24" fillId="2" borderId="2" xfId="0" applyFont="1" applyFill="1" applyBorder="1" applyAlignment="1">
      <alignment horizontal="center" vertical="top" wrapText="1"/>
    </xf>
    <xf numFmtId="164" fontId="25" fillId="5" borderId="2" xfId="0" applyNumberFormat="1" applyFont="1" applyFill="1" applyBorder="1" applyAlignment="1">
      <alignment vertical="top" wrapText="1"/>
    </xf>
    <xf numFmtId="0" fontId="25" fillId="2" borderId="2" xfId="0" applyFont="1" applyFill="1" applyBorder="1" applyAlignment="1">
      <alignment horizontal="center" vertical="top" wrapText="1"/>
    </xf>
    <xf numFmtId="0" fontId="25" fillId="0" borderId="2" xfId="0" applyFont="1" applyBorder="1" applyAlignment="1">
      <alignment vertical="top" wrapText="1"/>
    </xf>
    <xf numFmtId="0" fontId="0" fillId="0" borderId="2" xfId="0" applyBorder="1" applyAlignment="1">
      <alignment horizontal="center" vertical="top" wrapText="1"/>
    </xf>
    <xf numFmtId="165" fontId="26" fillId="0" borderId="2" xfId="0" applyNumberFormat="1" applyFont="1" applyBorder="1" applyAlignment="1">
      <alignment vertical="top" wrapText="1"/>
    </xf>
    <xf numFmtId="0" fontId="0" fillId="0" borderId="0" xfId="0" applyAlignment="1">
      <alignment wrapText="1"/>
    </xf>
    <xf numFmtId="0" fontId="19" fillId="0" borderId="0" xfId="0" applyFont="1" applyAlignment="1">
      <alignment vertical="center"/>
    </xf>
    <xf numFmtId="164" fontId="25" fillId="5" borderId="21" xfId="1" applyFont="1" applyFill="1" applyBorder="1" applyAlignment="1">
      <alignment horizontal="right" vertical="center" wrapText="1"/>
    </xf>
    <xf numFmtId="164" fontId="25" fillId="5" borderId="22" xfId="1" applyFont="1" applyFill="1" applyBorder="1" applyAlignment="1">
      <alignment horizontal="right" vertical="center" wrapText="1"/>
    </xf>
    <xf numFmtId="164" fontId="25" fillId="5" borderId="23" xfId="1" applyFont="1" applyFill="1" applyBorder="1" applyAlignment="1">
      <alignment horizontal="right" vertical="center" wrapText="1"/>
    </xf>
    <xf numFmtId="0" fontId="26" fillId="2" borderId="4" xfId="0" applyFont="1" applyFill="1" applyBorder="1" applyAlignment="1">
      <alignment horizontal="center" vertical="center"/>
    </xf>
    <xf numFmtId="0" fontId="26" fillId="2" borderId="6" xfId="0" applyFont="1" applyFill="1" applyBorder="1" applyAlignment="1">
      <alignment horizontal="center" vertical="center"/>
    </xf>
    <xf numFmtId="0" fontId="24" fillId="0" borderId="0" xfId="0" applyFont="1" applyAlignment="1">
      <alignment horizontal="center" vertical="center"/>
    </xf>
    <xf numFmtId="0" fontId="10" fillId="5" borderId="1" xfId="0" applyFont="1" applyFill="1" applyBorder="1" applyAlignment="1">
      <alignment horizontal="center" vertical="center" wrapText="1"/>
    </xf>
    <xf numFmtId="0" fontId="10" fillId="5" borderId="24" xfId="0" applyFont="1" applyFill="1" applyBorder="1" applyAlignment="1">
      <alignment horizontal="center" vertical="center" wrapText="1"/>
    </xf>
    <xf numFmtId="0" fontId="26" fillId="5" borderId="24"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24" fillId="0" borderId="26" xfId="0" applyFont="1" applyBorder="1" applyAlignment="1">
      <alignment horizontal="left" vertical="center" wrapText="1"/>
    </xf>
    <xf numFmtId="0" fontId="28" fillId="5" borderId="2"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5" fillId="7" borderId="1" xfId="0" applyFont="1" applyFill="1" applyBorder="1" applyAlignment="1">
      <alignment horizontal="center" vertical="center" wrapText="1"/>
    </xf>
    <xf numFmtId="0" fontId="26" fillId="2" borderId="2" xfId="0" applyFont="1" applyFill="1" applyBorder="1" applyAlignment="1">
      <alignment horizontal="center" vertical="top" wrapText="1"/>
    </xf>
    <xf numFmtId="164" fontId="25" fillId="5" borderId="2" xfId="1" applyFont="1" applyFill="1" applyBorder="1" applyAlignment="1">
      <alignment horizontal="right" vertical="top" wrapText="1"/>
    </xf>
    <xf numFmtId="0" fontId="24" fillId="0" borderId="2" xfId="0" applyFont="1" applyBorder="1" applyAlignment="1">
      <alignment horizontal="center" vertical="top" wrapText="1"/>
    </xf>
    <xf numFmtId="0" fontId="10" fillId="5" borderId="2" xfId="0" applyFont="1" applyFill="1" applyBorder="1" applyAlignment="1">
      <alignment horizontal="center" vertical="top" wrapText="1"/>
    </xf>
    <xf numFmtId="0" fontId="26" fillId="5" borderId="2" xfId="0" applyFont="1" applyFill="1" applyBorder="1" applyAlignment="1">
      <alignment horizontal="center" vertical="top" wrapText="1"/>
    </xf>
    <xf numFmtId="0" fontId="11" fillId="0" borderId="2" xfId="0" applyFont="1" applyBorder="1" applyAlignment="1">
      <alignment horizontal="left" vertical="top" wrapText="1"/>
    </xf>
    <xf numFmtId="0" fontId="24" fillId="0" borderId="2" xfId="0" applyFont="1" applyBorder="1" applyAlignment="1">
      <alignment horizontal="left" vertical="top" wrapText="1"/>
    </xf>
    <xf numFmtId="0" fontId="28" fillId="5" borderId="2" xfId="0" applyFont="1" applyFill="1" applyBorder="1" applyAlignment="1">
      <alignment horizontal="center" vertical="top" wrapText="1"/>
    </xf>
    <xf numFmtId="0" fontId="25" fillId="7" borderId="2" xfId="0" applyFont="1" applyFill="1" applyBorder="1" applyAlignment="1">
      <alignment horizontal="center" vertical="top" wrapText="1"/>
    </xf>
    <xf numFmtId="0" fontId="20" fillId="0" borderId="0" xfId="0" applyFont="1" applyAlignment="1">
      <alignment horizontal="center"/>
    </xf>
    <xf numFmtId="0" fontId="5" fillId="0" borderId="1" xfId="0" applyFont="1" applyBorder="1" applyAlignment="1">
      <alignment horizontal="center" vertical="center" wrapText="1"/>
    </xf>
    <xf numFmtId="0" fontId="5" fillId="0" borderId="24"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 xfId="0" applyFont="1" applyBorder="1" applyAlignment="1">
      <alignment horizontal="center" vertical="center" wrapText="1"/>
    </xf>
    <xf numFmtId="0" fontId="20" fillId="0" borderId="27" xfId="0" applyFont="1" applyBorder="1" applyAlignment="1">
      <alignment horizontal="center" wrapText="1"/>
    </xf>
    <xf numFmtId="0" fontId="20" fillId="0" borderId="28" xfId="0" applyFont="1" applyBorder="1" applyAlignment="1">
      <alignment horizontal="center" wrapText="1"/>
    </xf>
    <xf numFmtId="164" fontId="20" fillId="2" borderId="1" xfId="0" applyNumberFormat="1" applyFont="1" applyFill="1" applyBorder="1" applyAlignment="1">
      <alignment horizontal="center" wrapText="1"/>
    </xf>
    <xf numFmtId="164" fontId="20" fillId="2" borderId="24" xfId="0" applyNumberFormat="1" applyFont="1" applyFill="1" applyBorder="1" applyAlignment="1">
      <alignment horizontal="center" wrapText="1"/>
    </xf>
    <xf numFmtId="164" fontId="20" fillId="2" borderId="3" xfId="0" applyNumberFormat="1" applyFont="1" applyFill="1" applyBorder="1" applyAlignment="1">
      <alignment horizontal="center" wrapText="1"/>
    </xf>
    <xf numFmtId="0" fontId="19" fillId="0" borderId="0" xfId="0" applyFont="1" applyAlignment="1">
      <alignment horizontal="center"/>
    </xf>
    <xf numFmtId="0" fontId="0" fillId="0" borderId="0" xfId="0" applyAlignment="1">
      <alignment horizontal="center"/>
    </xf>
    <xf numFmtId="0" fontId="19" fillId="0" borderId="8"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0" xfId="0" applyFont="1" applyAlignment="1">
      <alignment horizontal="center" vertical="center" wrapText="1"/>
    </xf>
    <xf numFmtId="0" fontId="0" fillId="0" borderId="8" xfId="0" applyBorder="1" applyAlignment="1">
      <alignment horizontal="left" wrapText="1"/>
    </xf>
    <xf numFmtId="0" fontId="0" fillId="0" borderId="0" xfId="0" applyBorder="1" applyAlignment="1">
      <alignment horizontal="left" wrapText="1"/>
    </xf>
    <xf numFmtId="0" fontId="0" fillId="0" borderId="0" xfId="0" applyAlignment="1">
      <alignment horizontal="left" wrapText="1"/>
    </xf>
    <xf numFmtId="0" fontId="24" fillId="0" borderId="2" xfId="0" applyFont="1" applyBorder="1" applyAlignment="1">
      <alignment horizontal="center" vertical="center" wrapText="1"/>
    </xf>
    <xf numFmtId="0" fontId="30" fillId="2" borderId="2" xfId="0" applyFont="1" applyFill="1" applyBorder="1" applyAlignment="1">
      <alignment horizontal="center" vertical="center"/>
    </xf>
    <xf numFmtId="0" fontId="30" fillId="2" borderId="1" xfId="0" applyFont="1" applyFill="1" applyBorder="1" applyAlignment="1">
      <alignment horizontal="center" vertical="center" wrapText="1"/>
    </xf>
    <xf numFmtId="0" fontId="29" fillId="0" borderId="2" xfId="0" applyFont="1" applyBorder="1" applyAlignment="1">
      <alignment horizontal="center" vertical="center" wrapText="1"/>
    </xf>
    <xf numFmtId="0" fontId="40" fillId="4" borderId="2" xfId="0" applyFont="1" applyFill="1" applyBorder="1" applyAlignment="1">
      <alignment horizontal="center" vertical="center" wrapText="1"/>
    </xf>
    <xf numFmtId="0" fontId="29" fillId="0" borderId="2" xfId="0" applyFont="1" applyBorder="1" applyAlignment="1">
      <alignment vertical="center" wrapText="1"/>
    </xf>
    <xf numFmtId="0" fontId="41" fillId="0" borderId="2" xfId="0" applyFont="1" applyBorder="1" applyAlignment="1">
      <alignment horizontal="left" vertical="center" wrapText="1"/>
    </xf>
    <xf numFmtId="0" fontId="29" fillId="0" borderId="2" xfId="0" applyFont="1" applyBorder="1" applyAlignment="1">
      <alignment horizontal="center" vertical="center"/>
    </xf>
    <xf numFmtId="164" fontId="29" fillId="0" borderId="2" xfId="1" applyFont="1" applyBorder="1" applyAlignment="1">
      <alignment vertical="center"/>
    </xf>
    <xf numFmtId="164" fontId="42" fillId="0" borderId="2" xfId="0" applyNumberFormat="1" applyFont="1" applyBorder="1" applyAlignment="1">
      <alignment vertical="center"/>
    </xf>
    <xf numFmtId="0" fontId="29" fillId="2" borderId="2" xfId="0" applyFont="1" applyFill="1" applyBorder="1" applyAlignment="1">
      <alignment horizontal="center" vertical="center"/>
    </xf>
    <xf numFmtId="0" fontId="29" fillId="2" borderId="1" xfId="0" applyFont="1" applyFill="1" applyBorder="1" applyAlignment="1">
      <alignment horizontal="center" vertical="center" wrapText="1"/>
    </xf>
    <xf numFmtId="0" fontId="43" fillId="0" borderId="2" xfId="0" applyFont="1" applyBorder="1" applyAlignment="1">
      <alignment horizontal="center" vertical="center" wrapText="1"/>
    </xf>
    <xf numFmtId="0" fontId="44" fillId="4" borderId="2" xfId="0" applyFont="1" applyFill="1" applyBorder="1" applyAlignment="1">
      <alignment horizontal="center" vertical="center" wrapText="1"/>
    </xf>
    <xf numFmtId="0" fontId="43" fillId="0" borderId="2" xfId="0" applyFont="1" applyBorder="1" applyAlignment="1">
      <alignment vertical="center" wrapText="1"/>
    </xf>
    <xf numFmtId="0" fontId="45" fillId="0" borderId="2" xfId="0" applyFont="1" applyBorder="1" applyAlignment="1">
      <alignment horizontal="left" vertical="center" wrapText="1"/>
    </xf>
    <xf numFmtId="0" fontId="43" fillId="0" borderId="2" xfId="0" applyFont="1" applyBorder="1" applyAlignment="1">
      <alignment horizontal="center" vertical="center"/>
    </xf>
    <xf numFmtId="164" fontId="43" fillId="0" borderId="2" xfId="1" applyFont="1" applyBorder="1" applyAlignment="1">
      <alignment vertical="center"/>
    </xf>
    <xf numFmtId="164" fontId="46" fillId="0" borderId="2" xfId="0" applyNumberFormat="1" applyFont="1" applyBorder="1" applyAlignment="1">
      <alignment vertical="center"/>
    </xf>
    <xf numFmtId="0" fontId="43" fillId="2" borderId="2" xfId="0" applyFont="1" applyFill="1" applyBorder="1" applyAlignment="1">
      <alignment horizontal="center" vertical="center"/>
    </xf>
    <xf numFmtId="0" fontId="43" fillId="2" borderId="1" xfId="0" applyFont="1" applyFill="1" applyBorder="1" applyAlignment="1">
      <alignment horizontal="center" vertical="center" wrapText="1"/>
    </xf>
    <xf numFmtId="0" fontId="43" fillId="0" borderId="0" xfId="0" applyFont="1" applyAlignment="1">
      <alignment vertical="center"/>
    </xf>
    <xf numFmtId="0" fontId="47" fillId="0" borderId="2" xfId="0" applyFont="1" applyBorder="1" applyAlignment="1">
      <alignment horizontal="center" vertical="center" wrapText="1"/>
    </xf>
    <xf numFmtId="0" fontId="48" fillId="4" borderId="2" xfId="0" applyFont="1" applyFill="1" applyBorder="1" applyAlignment="1">
      <alignment horizontal="center" vertical="center" wrapText="1"/>
    </xf>
    <xf numFmtId="0" fontId="47" fillId="0" borderId="2" xfId="0" applyFont="1" applyBorder="1" applyAlignment="1">
      <alignment vertical="center" wrapText="1"/>
    </xf>
    <xf numFmtId="0" fontId="47" fillId="0" borderId="2" xfId="0" applyFont="1" applyBorder="1" applyAlignment="1">
      <alignment horizontal="center" vertical="center"/>
    </xf>
    <xf numFmtId="164" fontId="47" fillId="0" borderId="2" xfId="1" applyFont="1" applyBorder="1" applyAlignment="1">
      <alignment vertical="center"/>
    </xf>
    <xf numFmtId="164" fontId="25" fillId="0" borderId="2" xfId="0" applyNumberFormat="1" applyFont="1" applyBorder="1" applyAlignment="1">
      <alignment vertical="center"/>
    </xf>
    <xf numFmtId="0" fontId="47" fillId="2" borderId="2" xfId="0" applyFont="1" applyFill="1" applyBorder="1" applyAlignment="1">
      <alignment horizontal="center" vertical="center"/>
    </xf>
    <xf numFmtId="0" fontId="47" fillId="2" borderId="1" xfId="0" applyFont="1" applyFill="1" applyBorder="1" applyAlignment="1">
      <alignment horizontal="center" vertical="center" wrapText="1"/>
    </xf>
    <xf numFmtId="0" fontId="0" fillId="0" borderId="0" xfId="0" applyFont="1" applyAlignment="1">
      <alignment vertical="center"/>
    </xf>
  </cellXfs>
  <cellStyles count="6">
    <cellStyle name="Currency" xfId="1" builtinId="4"/>
    <cellStyle name="Currency 2" xfId="2" xr:uid="{00000000-0005-0000-0000-000001000000}"/>
    <cellStyle name="Currency 5" xfId="5" xr:uid="{6D071A63-EE98-CC4F-A87F-BB9CBE958834}"/>
    <cellStyle name="Normal" xfId="0" builtinId="0"/>
    <cellStyle name="Normal 4" xfId="3" xr:uid="{00000000-0005-0000-0000-000003000000}"/>
    <cellStyle name="Normal 6" xfId="4" xr:uid="{00000000-0005-0000-0000-000004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3"/>
  <sheetViews>
    <sheetView zoomScaleNormal="100" workbookViewId="0">
      <selection activeCell="L6" sqref="L6"/>
    </sheetView>
  </sheetViews>
  <sheetFormatPr baseColWidth="10" defaultColWidth="8.83203125" defaultRowHeight="16" x14ac:dyDescent="0.2"/>
  <cols>
    <col min="1" max="2" width="8.83203125" style="73"/>
    <col min="3" max="3" width="13.33203125" style="73" customWidth="1"/>
    <col min="4" max="5" width="29.1640625" style="73" customWidth="1"/>
    <col min="6" max="7" width="8.83203125" style="75"/>
    <col min="8" max="8" width="10.83203125" style="75" customWidth="1"/>
    <col min="9" max="9" width="12.6640625" style="73" customWidth="1"/>
    <col min="10" max="10" width="9" style="73" bestFit="1" customWidth="1"/>
    <col min="11" max="11" width="13.5" style="73" customWidth="1"/>
    <col min="12" max="12" width="12.83203125" style="73" customWidth="1"/>
    <col min="13" max="13" width="15" style="73" customWidth="1"/>
    <col min="14" max="14" width="14.6640625" style="73" customWidth="1"/>
    <col min="15" max="19" width="8.83203125" style="73"/>
    <col min="20" max="20" width="31.33203125" style="74" customWidth="1"/>
    <col min="21" max="16384" width="8.83203125" style="73"/>
  </cols>
  <sheetData>
    <row r="1" spans="1:20" x14ac:dyDescent="0.2">
      <c r="A1" s="40"/>
      <c r="B1" s="157" t="s">
        <v>0</v>
      </c>
      <c r="C1" s="157"/>
      <c r="D1" s="157"/>
      <c r="E1" s="157"/>
      <c r="F1" s="157"/>
      <c r="G1" s="157"/>
      <c r="H1" s="157"/>
      <c r="I1" s="157"/>
      <c r="J1" s="157"/>
      <c r="K1" s="157"/>
      <c r="L1" s="157"/>
      <c r="M1" s="157"/>
      <c r="N1" s="157"/>
      <c r="O1" s="41"/>
      <c r="P1" s="41"/>
      <c r="Q1" s="41"/>
      <c r="R1" s="41"/>
      <c r="S1" s="40"/>
      <c r="T1" s="23"/>
    </row>
    <row r="2" spans="1:20" x14ac:dyDescent="0.2">
      <c r="A2" s="40"/>
      <c r="B2" s="158" t="s">
        <v>84</v>
      </c>
      <c r="C2" s="159"/>
      <c r="D2" s="160"/>
      <c r="E2" s="160"/>
      <c r="F2" s="160"/>
      <c r="G2" s="160"/>
      <c r="H2" s="160"/>
      <c r="I2" s="160"/>
      <c r="J2" s="160"/>
      <c r="K2" s="160"/>
      <c r="L2" s="160"/>
      <c r="M2" s="160"/>
      <c r="N2" s="160"/>
      <c r="O2" s="160"/>
      <c r="P2" s="160"/>
      <c r="Q2" s="160"/>
      <c r="R2" s="161"/>
      <c r="S2" s="40"/>
      <c r="T2" s="23"/>
    </row>
    <row r="3" spans="1:20" ht="94.5" customHeight="1" x14ac:dyDescent="0.2">
      <c r="A3" s="40"/>
      <c r="B3" s="162" t="s">
        <v>32</v>
      </c>
      <c r="C3" s="163"/>
      <c r="D3" s="164"/>
      <c r="E3" s="164"/>
      <c r="F3" s="164"/>
      <c r="G3" s="164"/>
      <c r="H3" s="164"/>
      <c r="I3" s="164"/>
      <c r="J3" s="164"/>
      <c r="K3" s="164"/>
      <c r="L3" s="164"/>
      <c r="M3" s="164"/>
      <c r="N3" s="164"/>
      <c r="O3" s="164"/>
      <c r="P3" s="164"/>
      <c r="Q3" s="164"/>
      <c r="R3" s="164"/>
      <c r="S3" s="40"/>
      <c r="T3" s="23"/>
    </row>
    <row r="4" spans="1:20" ht="23" x14ac:dyDescent="0.2">
      <c r="A4" s="165"/>
      <c r="B4" s="165"/>
      <c r="C4" s="165"/>
      <c r="D4" s="165"/>
      <c r="E4" s="165"/>
      <c r="F4" s="165"/>
      <c r="G4" s="165"/>
      <c r="H4" s="165"/>
      <c r="I4" s="165"/>
      <c r="J4" s="165"/>
      <c r="K4" s="165"/>
      <c r="L4" s="165"/>
      <c r="M4" s="165"/>
      <c r="N4" s="165"/>
      <c r="O4" s="166" t="s">
        <v>13</v>
      </c>
      <c r="P4" s="166"/>
      <c r="Q4" s="166"/>
      <c r="R4" s="166"/>
      <c r="S4" s="167"/>
      <c r="T4" s="155" t="s">
        <v>22</v>
      </c>
    </row>
    <row r="5" spans="1:20" ht="143" x14ac:dyDescent="0.2">
      <c r="A5" s="68" t="s">
        <v>25</v>
      </c>
      <c r="B5" s="69" t="s">
        <v>34</v>
      </c>
      <c r="C5" s="69" t="s">
        <v>35</v>
      </c>
      <c r="D5" s="70" t="s">
        <v>30</v>
      </c>
      <c r="E5" s="70" t="s">
        <v>38</v>
      </c>
      <c r="F5" s="68" t="s">
        <v>6</v>
      </c>
      <c r="G5" s="68" t="s">
        <v>5</v>
      </c>
      <c r="H5" s="68" t="s">
        <v>7</v>
      </c>
      <c r="I5" s="68" t="s">
        <v>1</v>
      </c>
      <c r="J5" s="68" t="s">
        <v>26</v>
      </c>
      <c r="K5" s="71" t="s">
        <v>17</v>
      </c>
      <c r="L5" s="68" t="s">
        <v>36</v>
      </c>
      <c r="M5" s="68" t="s">
        <v>18</v>
      </c>
      <c r="N5" s="68" t="s">
        <v>3</v>
      </c>
      <c r="O5" s="62" t="s">
        <v>10</v>
      </c>
      <c r="P5" s="62" t="s">
        <v>11</v>
      </c>
      <c r="Q5" s="62" t="s">
        <v>20</v>
      </c>
      <c r="R5" s="62" t="s">
        <v>12</v>
      </c>
      <c r="S5" s="80" t="s">
        <v>21</v>
      </c>
      <c r="T5" s="156"/>
    </row>
    <row r="6" spans="1:20" s="100" customFormat="1" ht="157" customHeight="1" x14ac:dyDescent="0.2">
      <c r="A6" s="108" t="s">
        <v>39</v>
      </c>
      <c r="B6" s="109" t="s">
        <v>53</v>
      </c>
      <c r="C6" s="109" t="s">
        <v>69</v>
      </c>
      <c r="D6" s="109" t="s">
        <v>70</v>
      </c>
      <c r="E6" s="109" t="s">
        <v>71</v>
      </c>
      <c r="F6" s="109" t="s">
        <v>43</v>
      </c>
      <c r="G6" s="109" t="s">
        <v>43</v>
      </c>
      <c r="H6" s="110" t="s">
        <v>80</v>
      </c>
      <c r="I6" s="115">
        <v>932</v>
      </c>
      <c r="J6" s="116">
        <v>12</v>
      </c>
      <c r="K6" s="113">
        <v>11184</v>
      </c>
      <c r="L6" s="111">
        <v>0</v>
      </c>
      <c r="M6" s="112"/>
      <c r="N6" s="96">
        <v>11184</v>
      </c>
      <c r="O6" s="97"/>
      <c r="P6" s="97"/>
      <c r="Q6" s="97"/>
      <c r="R6" s="97"/>
      <c r="S6" s="98"/>
      <c r="T6" s="99"/>
    </row>
    <row r="7" spans="1:20" s="88" customFormat="1" ht="155" customHeight="1" x14ac:dyDescent="0.2">
      <c r="A7" s="94" t="s">
        <v>52</v>
      </c>
      <c r="B7" s="91" t="s">
        <v>53</v>
      </c>
      <c r="C7" s="91" t="s">
        <v>56</v>
      </c>
      <c r="D7" s="89" t="s">
        <v>54</v>
      </c>
      <c r="E7" s="150" t="s">
        <v>81</v>
      </c>
      <c r="F7" s="93" t="s">
        <v>66</v>
      </c>
      <c r="G7" s="93" t="s">
        <v>66</v>
      </c>
      <c r="H7" s="93" t="s">
        <v>55</v>
      </c>
      <c r="I7" s="95">
        <v>10000</v>
      </c>
      <c r="J7" s="94">
        <v>2</v>
      </c>
      <c r="K7" s="95">
        <v>20000</v>
      </c>
      <c r="L7" s="95">
        <v>300</v>
      </c>
      <c r="M7" s="95">
        <v>500</v>
      </c>
      <c r="N7" s="96">
        <v>20800</v>
      </c>
      <c r="O7" s="85"/>
      <c r="P7" s="85"/>
      <c r="Q7" s="85"/>
      <c r="R7" s="85"/>
      <c r="S7" s="86"/>
      <c r="T7" s="87"/>
    </row>
    <row r="8" spans="1:20" s="100" customFormat="1" ht="173" customHeight="1" x14ac:dyDescent="0.2">
      <c r="A8" s="101" t="s">
        <v>61</v>
      </c>
      <c r="B8" s="102" t="s">
        <v>65</v>
      </c>
      <c r="C8" s="102" t="s">
        <v>56</v>
      </c>
      <c r="D8" s="92" t="s">
        <v>64</v>
      </c>
      <c r="E8" s="92" t="s">
        <v>63</v>
      </c>
      <c r="F8" s="103" t="s">
        <v>62</v>
      </c>
      <c r="G8" s="103" t="s">
        <v>49</v>
      </c>
      <c r="H8" s="103" t="s">
        <v>55</v>
      </c>
      <c r="I8" s="105">
        <v>650</v>
      </c>
      <c r="J8" s="101">
        <v>20</v>
      </c>
      <c r="K8" s="105">
        <v>13000</v>
      </c>
      <c r="L8" s="105">
        <v>1170</v>
      </c>
      <c r="M8" s="105">
        <v>300</v>
      </c>
      <c r="N8" s="96">
        <v>14470</v>
      </c>
      <c r="O8" s="106"/>
      <c r="P8" s="106"/>
      <c r="Q8" s="106"/>
      <c r="R8" s="106"/>
      <c r="S8" s="107"/>
      <c r="T8" s="99"/>
    </row>
    <row r="9" spans="1:20" ht="184" customHeight="1" x14ac:dyDescent="0.2">
      <c r="A9" s="94" t="s">
        <v>68</v>
      </c>
      <c r="B9" s="91" t="s">
        <v>53</v>
      </c>
      <c r="C9" s="91" t="s">
        <v>56</v>
      </c>
      <c r="D9" s="92" t="s">
        <v>78</v>
      </c>
      <c r="E9" s="92" t="s">
        <v>79</v>
      </c>
      <c r="F9" s="93" t="s">
        <v>66</v>
      </c>
      <c r="G9" s="93" t="s">
        <v>66</v>
      </c>
      <c r="H9" s="94" t="s">
        <v>55</v>
      </c>
      <c r="I9" s="95">
        <v>10000</v>
      </c>
      <c r="J9" s="93">
        <v>1</v>
      </c>
      <c r="K9" s="95">
        <v>2500</v>
      </c>
      <c r="L9" s="95"/>
      <c r="M9" s="95"/>
      <c r="N9" s="114">
        <v>12500</v>
      </c>
      <c r="O9" s="42"/>
      <c r="P9" s="42"/>
      <c r="Q9" s="42"/>
      <c r="R9" s="42"/>
      <c r="S9" s="77"/>
      <c r="T9" s="43"/>
    </row>
    <row r="10" spans="1:20" ht="31.75" customHeight="1" thickBot="1" x14ac:dyDescent="0.25">
      <c r="A10" s="39"/>
      <c r="B10" s="58"/>
      <c r="C10" s="58"/>
      <c r="D10" s="43"/>
      <c r="E10" s="60"/>
      <c r="F10" s="55"/>
      <c r="G10" s="55"/>
      <c r="H10" s="39"/>
      <c r="I10" s="44"/>
      <c r="J10" s="55"/>
      <c r="K10" s="44"/>
      <c r="L10" s="44"/>
      <c r="M10" s="44"/>
      <c r="N10" s="61"/>
      <c r="O10" s="42"/>
      <c r="P10" s="42"/>
      <c r="Q10" s="42"/>
      <c r="R10" s="42"/>
      <c r="S10" s="76"/>
      <c r="T10" s="43"/>
    </row>
    <row r="11" spans="1:20" ht="31.75" customHeight="1" thickBot="1" x14ac:dyDescent="0.25">
      <c r="A11" s="152" t="s">
        <v>29</v>
      </c>
      <c r="B11" s="153"/>
      <c r="C11" s="153"/>
      <c r="D11" s="153"/>
      <c r="E11" s="153"/>
      <c r="F11" s="153"/>
      <c r="G11" s="153"/>
      <c r="H11" s="153"/>
      <c r="I11" s="153"/>
      <c r="J11" s="153"/>
      <c r="K11" s="153"/>
      <c r="L11" s="153"/>
      <c r="M11" s="154"/>
      <c r="N11" s="63">
        <f>SUM(N6:N10)</f>
        <v>58954</v>
      </c>
      <c r="O11" s="64"/>
      <c r="P11" s="65"/>
      <c r="Q11" s="65"/>
      <c r="R11" s="65"/>
      <c r="S11" s="78"/>
      <c r="T11" s="79"/>
    </row>
    <row r="12" spans="1:20" ht="31.75" customHeight="1" x14ac:dyDescent="0.2">
      <c r="A12" s="151" t="s">
        <v>82</v>
      </c>
      <c r="N12" s="50" t="s">
        <v>27</v>
      </c>
      <c r="O12" s="50" t="s">
        <v>27</v>
      </c>
      <c r="P12" s="41"/>
      <c r="Q12" s="41"/>
      <c r="R12" s="41"/>
      <c r="S12" s="40"/>
      <c r="T12" s="82"/>
    </row>
    <row r="13" spans="1:20" x14ac:dyDescent="0.2">
      <c r="A13" s="40"/>
      <c r="B13" s="40"/>
      <c r="C13" s="40"/>
      <c r="D13" s="40"/>
      <c r="E13" s="40"/>
      <c r="F13" s="41"/>
      <c r="G13" s="41"/>
      <c r="H13" s="41"/>
      <c r="I13" s="40"/>
      <c r="J13" s="40"/>
      <c r="K13" s="40"/>
      <c r="L13" s="40"/>
      <c r="M13" s="40"/>
    </row>
  </sheetData>
  <mergeCells count="7">
    <mergeCell ref="A11:M11"/>
    <mergeCell ref="T4:T5"/>
    <mergeCell ref="B1:N1"/>
    <mergeCell ref="B2:R2"/>
    <mergeCell ref="B3:R3"/>
    <mergeCell ref="A4:N4"/>
    <mergeCell ref="O4:S4"/>
  </mergeCells>
  <dataValidations count="1">
    <dataValidation allowBlank="1" showInputMessage="1" showErrorMessage="1" promptTitle="Enter Justification" sqref="E6" xr:uid="{00000000-0002-0000-0000-000000000000}"/>
  </dataValidations>
  <pageMargins left="0.7" right="0.7" top="0.75" bottom="0.75" header="0.3" footer="0.3"/>
  <pageSetup scale="2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EFC7E-7B82-4F45-B4C0-ABB6C85A4FB0}">
  <dimension ref="A1:T17"/>
  <sheetViews>
    <sheetView tabSelected="1" topLeftCell="A7" workbookViewId="0">
      <selection activeCell="Q10" sqref="Q10"/>
    </sheetView>
  </sheetViews>
  <sheetFormatPr baseColWidth="10" defaultColWidth="8.83203125" defaultRowHeight="16" x14ac:dyDescent="0.2"/>
  <cols>
    <col min="1" max="2" width="8.83203125" style="73"/>
    <col min="3" max="3" width="13.33203125" style="73" customWidth="1"/>
    <col min="4" max="5" width="29.1640625" style="73" customWidth="1"/>
    <col min="6" max="7" width="8.83203125" style="75"/>
    <col min="8" max="8" width="10.83203125" style="75" customWidth="1"/>
    <col min="9" max="9" width="12.6640625" style="73" customWidth="1"/>
    <col min="10" max="10" width="9" style="73" bestFit="1" customWidth="1"/>
    <col min="11" max="11" width="13.5" style="73" customWidth="1"/>
    <col min="12" max="12" width="12.83203125" style="73" customWidth="1"/>
    <col min="13" max="13" width="15" style="73" customWidth="1"/>
    <col min="14" max="14" width="14.6640625" style="73" customWidth="1"/>
    <col min="15" max="19" width="8.83203125" style="73"/>
    <col min="20" max="20" width="31.33203125" style="74" customWidth="1"/>
    <col min="21" max="16384" width="8.83203125" style="73"/>
  </cols>
  <sheetData>
    <row r="1" spans="1:20" x14ac:dyDescent="0.2">
      <c r="A1" s="40"/>
      <c r="B1" s="157" t="s">
        <v>0</v>
      </c>
      <c r="C1" s="157"/>
      <c r="D1" s="157"/>
      <c r="E1" s="157"/>
      <c r="F1" s="157"/>
      <c r="G1" s="157"/>
      <c r="H1" s="157"/>
      <c r="I1" s="157"/>
      <c r="J1" s="157"/>
      <c r="K1" s="157"/>
      <c r="L1" s="157"/>
      <c r="M1" s="157"/>
      <c r="N1" s="157"/>
      <c r="O1" s="117"/>
      <c r="P1" s="117"/>
      <c r="Q1" s="117"/>
      <c r="R1" s="117"/>
      <c r="S1" s="40"/>
      <c r="T1" s="23"/>
    </row>
    <row r="2" spans="1:20" x14ac:dyDescent="0.2">
      <c r="A2" s="40"/>
      <c r="B2" s="158" t="s">
        <v>85</v>
      </c>
      <c r="C2" s="159"/>
      <c r="D2" s="160"/>
      <c r="E2" s="160"/>
      <c r="F2" s="160"/>
      <c r="G2" s="160"/>
      <c r="H2" s="160"/>
      <c r="I2" s="160"/>
      <c r="J2" s="160"/>
      <c r="K2" s="160"/>
      <c r="L2" s="160"/>
      <c r="M2" s="160"/>
      <c r="N2" s="160"/>
      <c r="O2" s="160"/>
      <c r="P2" s="160"/>
      <c r="Q2" s="160"/>
      <c r="R2" s="161"/>
      <c r="S2" s="40"/>
      <c r="T2" s="23"/>
    </row>
    <row r="3" spans="1:20" ht="94.5" customHeight="1" x14ac:dyDescent="0.2">
      <c r="A3" s="40"/>
      <c r="B3" s="162" t="s">
        <v>32</v>
      </c>
      <c r="C3" s="163"/>
      <c r="D3" s="164"/>
      <c r="E3" s="164"/>
      <c r="F3" s="164"/>
      <c r="G3" s="164"/>
      <c r="H3" s="164"/>
      <c r="I3" s="164"/>
      <c r="J3" s="164"/>
      <c r="K3" s="164"/>
      <c r="L3" s="164"/>
      <c r="M3" s="164"/>
      <c r="N3" s="164"/>
      <c r="O3" s="164"/>
      <c r="P3" s="164"/>
      <c r="Q3" s="164"/>
      <c r="R3" s="164"/>
      <c r="S3" s="40"/>
      <c r="T3" s="23"/>
    </row>
    <row r="4" spans="1:20" ht="23" x14ac:dyDescent="0.2">
      <c r="A4" s="165"/>
      <c r="B4" s="165"/>
      <c r="C4" s="165"/>
      <c r="D4" s="165"/>
      <c r="E4" s="165"/>
      <c r="F4" s="165"/>
      <c r="G4" s="165"/>
      <c r="H4" s="165"/>
      <c r="I4" s="165"/>
      <c r="J4" s="165"/>
      <c r="K4" s="165"/>
      <c r="L4" s="165"/>
      <c r="M4" s="165"/>
      <c r="N4" s="165"/>
      <c r="O4" s="166" t="s">
        <v>13</v>
      </c>
      <c r="P4" s="166"/>
      <c r="Q4" s="166"/>
      <c r="R4" s="166"/>
      <c r="S4" s="167"/>
      <c r="T4" s="155" t="s">
        <v>22</v>
      </c>
    </row>
    <row r="5" spans="1:20" ht="143" x14ac:dyDescent="0.2">
      <c r="A5" s="68" t="s">
        <v>25</v>
      </c>
      <c r="B5" s="69" t="s">
        <v>34</v>
      </c>
      <c r="C5" s="69" t="s">
        <v>35</v>
      </c>
      <c r="D5" s="70" t="s">
        <v>30</v>
      </c>
      <c r="E5" s="70" t="s">
        <v>38</v>
      </c>
      <c r="F5" s="68" t="s">
        <v>6</v>
      </c>
      <c r="G5" s="68" t="s">
        <v>5</v>
      </c>
      <c r="H5" s="68" t="s">
        <v>7</v>
      </c>
      <c r="I5" s="68" t="s">
        <v>1</v>
      </c>
      <c r="J5" s="68" t="s">
        <v>26</v>
      </c>
      <c r="K5" s="71" t="s">
        <v>17</v>
      </c>
      <c r="L5" s="68" t="s">
        <v>36</v>
      </c>
      <c r="M5" s="68" t="s">
        <v>18</v>
      </c>
      <c r="N5" s="68" t="s">
        <v>3</v>
      </c>
      <c r="O5" s="62" t="s">
        <v>10</v>
      </c>
      <c r="P5" s="62" t="s">
        <v>11</v>
      </c>
      <c r="Q5" s="62" t="s">
        <v>20</v>
      </c>
      <c r="R5" s="62" t="s">
        <v>12</v>
      </c>
      <c r="S5" s="80" t="s">
        <v>21</v>
      </c>
      <c r="T5" s="156"/>
    </row>
    <row r="6" spans="1:20" s="100" customFormat="1" ht="50" customHeight="1" x14ac:dyDescent="0.2">
      <c r="A6" s="90" t="s">
        <v>39</v>
      </c>
      <c r="B6" s="91" t="s">
        <v>40</v>
      </c>
      <c r="C6" s="91" t="s">
        <v>41</v>
      </c>
      <c r="D6" s="92" t="s">
        <v>42</v>
      </c>
      <c r="E6" s="89" t="s">
        <v>45</v>
      </c>
      <c r="F6" s="93" t="s">
        <v>43</v>
      </c>
      <c r="G6" s="93" t="s">
        <v>43</v>
      </c>
      <c r="H6" s="94" t="s">
        <v>44</v>
      </c>
      <c r="I6" s="95">
        <v>2500</v>
      </c>
      <c r="J6" s="94">
        <v>4</v>
      </c>
      <c r="K6" s="95">
        <v>10000</v>
      </c>
      <c r="L6" s="95"/>
      <c r="M6" s="95"/>
      <c r="N6" s="96">
        <v>10000</v>
      </c>
      <c r="O6" s="97"/>
      <c r="P6" s="97"/>
      <c r="Q6" s="97"/>
      <c r="R6" s="97"/>
      <c r="S6" s="98"/>
      <c r="T6" s="99"/>
    </row>
    <row r="7" spans="1:20" s="100" customFormat="1" ht="157" customHeight="1" x14ac:dyDescent="0.2">
      <c r="A7" s="108" t="s">
        <v>39</v>
      </c>
      <c r="B7" s="109" t="s">
        <v>53</v>
      </c>
      <c r="C7" s="109" t="s">
        <v>69</v>
      </c>
      <c r="D7" s="109" t="s">
        <v>70</v>
      </c>
      <c r="E7" s="109" t="s">
        <v>71</v>
      </c>
      <c r="F7" s="109" t="s">
        <v>43</v>
      </c>
      <c r="G7" s="109" t="s">
        <v>43</v>
      </c>
      <c r="H7" s="110" t="s">
        <v>44</v>
      </c>
      <c r="I7" s="115">
        <v>932</v>
      </c>
      <c r="J7" s="116">
        <v>12</v>
      </c>
      <c r="K7" s="113">
        <v>11184</v>
      </c>
      <c r="L7" s="111">
        <v>0</v>
      </c>
      <c r="M7" s="112"/>
      <c r="N7" s="96">
        <v>11184</v>
      </c>
      <c r="O7" s="97"/>
      <c r="P7" s="97"/>
      <c r="Q7" s="97"/>
      <c r="R7" s="97"/>
      <c r="S7" s="98"/>
      <c r="T7" s="99"/>
    </row>
    <row r="8" spans="1:20" s="88" customFormat="1" ht="156" customHeight="1" x14ac:dyDescent="0.2">
      <c r="A8" s="94" t="s">
        <v>46</v>
      </c>
      <c r="B8" s="91" t="s">
        <v>40</v>
      </c>
      <c r="C8" s="91" t="s">
        <v>51</v>
      </c>
      <c r="D8" s="92" t="s">
        <v>47</v>
      </c>
      <c r="E8" s="92" t="s">
        <v>48</v>
      </c>
      <c r="F8" s="93" t="s">
        <v>43</v>
      </c>
      <c r="G8" s="93" t="s">
        <v>49</v>
      </c>
      <c r="H8" s="94" t="s">
        <v>50</v>
      </c>
      <c r="I8" s="95">
        <v>20</v>
      </c>
      <c r="J8" s="94">
        <v>150</v>
      </c>
      <c r="K8" s="95">
        <v>3000</v>
      </c>
      <c r="L8" s="95">
        <v>270</v>
      </c>
      <c r="M8" s="95"/>
      <c r="N8" s="96">
        <v>2498</v>
      </c>
      <c r="O8" s="85"/>
      <c r="P8" s="85"/>
      <c r="Q8" s="85"/>
      <c r="R8" s="85"/>
      <c r="S8" s="86"/>
      <c r="T8" s="87"/>
    </row>
    <row r="9" spans="1:20" s="88" customFormat="1" ht="94" customHeight="1" x14ac:dyDescent="0.2">
      <c r="A9" s="94" t="s">
        <v>52</v>
      </c>
      <c r="B9" s="91" t="s">
        <v>53</v>
      </c>
      <c r="C9" s="91" t="s">
        <v>57</v>
      </c>
      <c r="D9" s="92" t="s">
        <v>58</v>
      </c>
      <c r="E9" s="92" t="s">
        <v>59</v>
      </c>
      <c r="F9" s="93" t="s">
        <v>43</v>
      </c>
      <c r="G9" s="93" t="s">
        <v>43</v>
      </c>
      <c r="H9" s="93" t="s">
        <v>60</v>
      </c>
      <c r="I9" s="95">
        <v>250</v>
      </c>
      <c r="J9" s="94">
        <v>2</v>
      </c>
      <c r="K9" s="95">
        <v>500</v>
      </c>
      <c r="L9" s="95">
        <v>0</v>
      </c>
      <c r="M9" s="95">
        <v>0</v>
      </c>
      <c r="N9" s="104">
        <v>5500</v>
      </c>
      <c r="O9" s="196"/>
      <c r="P9" s="196"/>
      <c r="Q9" s="196"/>
      <c r="R9" s="196"/>
      <c r="S9" s="197"/>
      <c r="T9" s="87"/>
    </row>
    <row r="10" spans="1:20" s="216" customFormat="1" ht="50" customHeight="1" x14ac:dyDescent="0.2">
      <c r="A10" s="207" t="s">
        <v>52</v>
      </c>
      <c r="B10" s="208" t="s">
        <v>53</v>
      </c>
      <c r="C10" s="208" t="s">
        <v>56</v>
      </c>
      <c r="D10" s="209" t="s">
        <v>93</v>
      </c>
      <c r="E10" s="210" t="s">
        <v>94</v>
      </c>
      <c r="F10" s="211" t="s">
        <v>43</v>
      </c>
      <c r="G10" s="211" t="s">
        <v>43</v>
      </c>
      <c r="H10" s="207" t="s">
        <v>92</v>
      </c>
      <c r="I10" s="212">
        <v>10000</v>
      </c>
      <c r="J10" s="211">
        <v>2</v>
      </c>
      <c r="K10" s="212">
        <v>0</v>
      </c>
      <c r="L10" s="212">
        <v>0</v>
      </c>
      <c r="M10" s="212">
        <v>0</v>
      </c>
      <c r="N10" s="213">
        <v>20000</v>
      </c>
      <c r="O10" s="214"/>
      <c r="P10" s="214"/>
      <c r="Q10" s="214"/>
      <c r="R10" s="214"/>
      <c r="S10" s="215"/>
      <c r="T10" s="209"/>
    </row>
    <row r="11" spans="1:20" s="88" customFormat="1" ht="31.75" customHeight="1" x14ac:dyDescent="0.2">
      <c r="A11" s="198" t="s">
        <v>52</v>
      </c>
      <c r="B11" s="199" t="s">
        <v>40</v>
      </c>
      <c r="C11" s="199" t="s">
        <v>86</v>
      </c>
      <c r="D11" s="200" t="s">
        <v>90</v>
      </c>
      <c r="E11" s="201" t="s">
        <v>88</v>
      </c>
      <c r="F11" s="202" t="s">
        <v>89</v>
      </c>
      <c r="G11" s="202" t="s">
        <v>89</v>
      </c>
      <c r="H11" s="198" t="s">
        <v>91</v>
      </c>
      <c r="I11" s="203">
        <v>2500</v>
      </c>
      <c r="J11" s="202">
        <v>2</v>
      </c>
      <c r="K11" s="203">
        <v>0</v>
      </c>
      <c r="L11" s="203">
        <v>0</v>
      </c>
      <c r="M11" s="203">
        <v>0</v>
      </c>
      <c r="N11" s="204">
        <v>5000</v>
      </c>
      <c r="O11" s="205"/>
      <c r="P11" s="205"/>
      <c r="Q11" s="205"/>
      <c r="R11" s="205"/>
      <c r="S11" s="206"/>
      <c r="T11" s="200"/>
    </row>
    <row r="12" spans="1:20" s="225" customFormat="1" ht="31.75" customHeight="1" x14ac:dyDescent="0.2">
      <c r="A12" s="217" t="s">
        <v>87</v>
      </c>
      <c r="B12" s="218" t="s">
        <v>40</v>
      </c>
      <c r="C12" s="218" t="s">
        <v>86</v>
      </c>
      <c r="D12" s="219" t="s">
        <v>90</v>
      </c>
      <c r="E12" s="201" t="s">
        <v>88</v>
      </c>
      <c r="F12" s="220" t="s">
        <v>89</v>
      </c>
      <c r="G12" s="220" t="s">
        <v>89</v>
      </c>
      <c r="H12" s="217" t="s">
        <v>91</v>
      </c>
      <c r="I12" s="221">
        <v>2500</v>
      </c>
      <c r="J12" s="220">
        <v>2</v>
      </c>
      <c r="K12" s="221">
        <v>0</v>
      </c>
      <c r="L12" s="221">
        <v>0</v>
      </c>
      <c r="M12" s="221">
        <v>0</v>
      </c>
      <c r="N12" s="222">
        <v>5000</v>
      </c>
      <c r="O12" s="223"/>
      <c r="P12" s="223"/>
      <c r="Q12" s="223"/>
      <c r="R12" s="223"/>
      <c r="S12" s="224"/>
      <c r="T12" s="219"/>
    </row>
    <row r="13" spans="1:20" s="225" customFormat="1" ht="31.75" customHeight="1" x14ac:dyDescent="0.2">
      <c r="A13" s="217" t="s">
        <v>39</v>
      </c>
      <c r="B13" s="218" t="s">
        <v>40</v>
      </c>
      <c r="C13" s="218" t="s">
        <v>86</v>
      </c>
      <c r="D13" s="219" t="s">
        <v>90</v>
      </c>
      <c r="E13" s="201" t="s">
        <v>88</v>
      </c>
      <c r="F13" s="220" t="s">
        <v>89</v>
      </c>
      <c r="G13" s="220" t="s">
        <v>89</v>
      </c>
      <c r="H13" s="217" t="s">
        <v>91</v>
      </c>
      <c r="I13" s="221">
        <v>2500</v>
      </c>
      <c r="J13" s="220">
        <v>2</v>
      </c>
      <c r="K13" s="221">
        <v>0</v>
      </c>
      <c r="L13" s="221">
        <v>0</v>
      </c>
      <c r="M13" s="221">
        <v>0</v>
      </c>
      <c r="N13" s="222">
        <v>5000</v>
      </c>
      <c r="O13" s="223"/>
      <c r="P13" s="223"/>
      <c r="Q13" s="223"/>
      <c r="R13" s="223"/>
      <c r="S13" s="224"/>
      <c r="T13" s="219"/>
    </row>
    <row r="14" spans="1:20" ht="31.75" customHeight="1" thickBot="1" x14ac:dyDescent="0.25">
      <c r="A14" s="118"/>
      <c r="B14" s="58"/>
      <c r="C14" s="58"/>
      <c r="D14" s="43"/>
      <c r="E14" s="60"/>
      <c r="F14" s="55"/>
      <c r="G14" s="55"/>
      <c r="H14" s="118"/>
      <c r="I14" s="44"/>
      <c r="J14" s="55"/>
      <c r="K14" s="44"/>
      <c r="L14" s="44"/>
      <c r="M14" s="44"/>
      <c r="N14" s="61"/>
      <c r="O14" s="42"/>
      <c r="P14" s="42"/>
      <c r="Q14" s="42"/>
      <c r="R14" s="42"/>
      <c r="S14" s="76"/>
      <c r="T14" s="43"/>
    </row>
    <row r="15" spans="1:20" ht="31.75" customHeight="1" thickBot="1" x14ac:dyDescent="0.25">
      <c r="A15" s="152" t="s">
        <v>29</v>
      </c>
      <c r="B15" s="153"/>
      <c r="C15" s="153"/>
      <c r="D15" s="153"/>
      <c r="E15" s="153"/>
      <c r="F15" s="153"/>
      <c r="G15" s="153"/>
      <c r="H15" s="153"/>
      <c r="I15" s="153"/>
      <c r="J15" s="153"/>
      <c r="K15" s="153"/>
      <c r="L15" s="153"/>
      <c r="M15" s="154"/>
      <c r="N15" s="63">
        <f>SUM(N6:N14)</f>
        <v>64182</v>
      </c>
      <c r="O15" s="64"/>
      <c r="P15" s="65"/>
      <c r="Q15" s="65"/>
      <c r="R15" s="65"/>
      <c r="S15" s="78"/>
      <c r="T15" s="79"/>
    </row>
    <row r="16" spans="1:20" ht="31.75" customHeight="1" x14ac:dyDescent="0.2">
      <c r="N16" s="50" t="s">
        <v>27</v>
      </c>
      <c r="O16" s="50" t="s">
        <v>27</v>
      </c>
      <c r="P16" s="117"/>
      <c r="Q16" s="117"/>
      <c r="R16" s="117"/>
      <c r="S16" s="40"/>
      <c r="T16" s="82"/>
    </row>
    <row r="17" spans="1:13" x14ac:dyDescent="0.2">
      <c r="A17" s="40"/>
      <c r="B17" s="40"/>
      <c r="C17" s="40"/>
      <c r="D17" s="40"/>
      <c r="E17" s="40"/>
      <c r="F17" s="117"/>
      <c r="G17" s="117"/>
      <c r="H17" s="117"/>
      <c r="I17" s="40"/>
      <c r="J17" s="40"/>
      <c r="K17" s="40"/>
      <c r="L17" s="40"/>
      <c r="M17" s="40"/>
    </row>
  </sheetData>
  <mergeCells count="7">
    <mergeCell ref="T4:T5"/>
    <mergeCell ref="A15:M15"/>
    <mergeCell ref="B1:N1"/>
    <mergeCell ref="B2:R2"/>
    <mergeCell ref="B3:R3"/>
    <mergeCell ref="A4:N4"/>
    <mergeCell ref="O4:S4"/>
  </mergeCells>
  <dataValidations count="1">
    <dataValidation allowBlank="1" showInputMessage="1" showErrorMessage="1" promptTitle="Enter Justification" sqref="E6:E7" xr:uid="{BBE84255-B20B-5943-8E11-A220B1B40473}"/>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8131E-AB65-9647-88BC-A6597DD46951}">
  <dimension ref="A1:T16"/>
  <sheetViews>
    <sheetView workbookViewId="0">
      <selection activeCell="B2" sqref="B2:R2"/>
    </sheetView>
  </sheetViews>
  <sheetFormatPr baseColWidth="10" defaultColWidth="8.83203125" defaultRowHeight="16" x14ac:dyDescent="0.2"/>
  <cols>
    <col min="1" max="2" width="8.83203125" style="120"/>
    <col min="3" max="3" width="13.33203125" style="120" customWidth="1"/>
    <col min="4" max="4" width="29.1640625" style="120" customWidth="1"/>
    <col min="5" max="5" width="41.6640625" style="120" customWidth="1"/>
    <col min="6" max="7" width="8.83203125" style="148"/>
    <col min="8" max="8" width="10.83203125" style="148" customWidth="1"/>
    <col min="9" max="9" width="10.1640625" style="120" customWidth="1"/>
    <col min="10" max="10" width="9" style="120" bestFit="1" customWidth="1"/>
    <col min="11" max="11" width="13.5" style="120" customWidth="1"/>
    <col min="12" max="12" width="12.83203125" style="120" customWidth="1"/>
    <col min="13" max="13" width="15" style="120" customWidth="1"/>
    <col min="14" max="14" width="14.6640625" style="120" customWidth="1"/>
    <col min="15" max="19" width="8.83203125" style="120"/>
    <col min="20" max="20" width="31.33203125" style="120" customWidth="1"/>
    <col min="21" max="16384" width="8.83203125" style="120"/>
  </cols>
  <sheetData>
    <row r="1" spans="1:20" x14ac:dyDescent="0.2">
      <c r="A1" s="45"/>
      <c r="B1" s="170" t="s">
        <v>0</v>
      </c>
      <c r="C1" s="170"/>
      <c r="D1" s="170"/>
      <c r="E1" s="170"/>
      <c r="F1" s="170"/>
      <c r="G1" s="170"/>
      <c r="H1" s="170"/>
      <c r="I1" s="170"/>
      <c r="J1" s="170"/>
      <c r="K1" s="170"/>
      <c r="L1" s="170"/>
      <c r="M1" s="170"/>
      <c r="N1" s="170"/>
      <c r="O1" s="119"/>
      <c r="P1" s="119"/>
      <c r="Q1" s="119"/>
      <c r="R1" s="119"/>
      <c r="S1" s="45"/>
      <c r="T1" s="45"/>
    </row>
    <row r="2" spans="1:20" x14ac:dyDescent="0.2">
      <c r="A2" s="45"/>
      <c r="B2" s="171" t="s">
        <v>85</v>
      </c>
      <c r="C2" s="171"/>
      <c r="D2" s="172"/>
      <c r="E2" s="172"/>
      <c r="F2" s="172"/>
      <c r="G2" s="172"/>
      <c r="H2" s="172"/>
      <c r="I2" s="172"/>
      <c r="J2" s="172"/>
      <c r="K2" s="172"/>
      <c r="L2" s="172"/>
      <c r="M2" s="172"/>
      <c r="N2" s="172"/>
      <c r="O2" s="172"/>
      <c r="P2" s="172"/>
      <c r="Q2" s="172"/>
      <c r="R2" s="172"/>
      <c r="S2" s="45"/>
      <c r="T2" s="45"/>
    </row>
    <row r="3" spans="1:20" ht="94.5" customHeight="1" x14ac:dyDescent="0.2">
      <c r="A3" s="45"/>
      <c r="B3" s="173" t="s">
        <v>32</v>
      </c>
      <c r="C3" s="173"/>
      <c r="D3" s="174"/>
      <c r="E3" s="174"/>
      <c r="F3" s="174"/>
      <c r="G3" s="174"/>
      <c r="H3" s="174"/>
      <c r="I3" s="174"/>
      <c r="J3" s="174"/>
      <c r="K3" s="174"/>
      <c r="L3" s="174"/>
      <c r="M3" s="174"/>
      <c r="N3" s="174"/>
      <c r="O3" s="174"/>
      <c r="P3" s="174"/>
      <c r="Q3" s="174"/>
      <c r="R3" s="174"/>
      <c r="S3" s="45"/>
      <c r="T3" s="45"/>
    </row>
    <row r="4" spans="1:20" ht="23" x14ac:dyDescent="0.2">
      <c r="A4" s="175"/>
      <c r="B4" s="175"/>
      <c r="C4" s="175"/>
      <c r="D4" s="175"/>
      <c r="E4" s="175"/>
      <c r="F4" s="175"/>
      <c r="G4" s="175"/>
      <c r="H4" s="175"/>
      <c r="I4" s="175"/>
      <c r="J4" s="175"/>
      <c r="K4" s="175"/>
      <c r="L4" s="175"/>
      <c r="M4" s="175"/>
      <c r="N4" s="175"/>
      <c r="O4" s="176" t="s">
        <v>13</v>
      </c>
      <c r="P4" s="176"/>
      <c r="Q4" s="176"/>
      <c r="R4" s="176"/>
      <c r="S4" s="176"/>
      <c r="T4" s="168" t="s">
        <v>22</v>
      </c>
    </row>
    <row r="5" spans="1:20" ht="104" x14ac:dyDescent="0.2">
      <c r="A5" s="121" t="s">
        <v>25</v>
      </c>
      <c r="B5" s="122" t="s">
        <v>34</v>
      </c>
      <c r="C5" s="122" t="s">
        <v>35</v>
      </c>
      <c r="D5" s="123" t="s">
        <v>30</v>
      </c>
      <c r="E5" s="123" t="s">
        <v>38</v>
      </c>
      <c r="F5" s="121" t="s">
        <v>6</v>
      </c>
      <c r="G5" s="121" t="s">
        <v>5</v>
      </c>
      <c r="H5" s="121" t="s">
        <v>7</v>
      </c>
      <c r="I5" s="121" t="s">
        <v>1</v>
      </c>
      <c r="J5" s="121" t="s">
        <v>26</v>
      </c>
      <c r="K5" s="124" t="s">
        <v>17</v>
      </c>
      <c r="L5" s="121" t="s">
        <v>36</v>
      </c>
      <c r="M5" s="121" t="s">
        <v>18</v>
      </c>
      <c r="N5" s="121" t="s">
        <v>3</v>
      </c>
      <c r="O5" s="125" t="s">
        <v>10</v>
      </c>
      <c r="P5" s="125" t="s">
        <v>11</v>
      </c>
      <c r="Q5" s="125" t="s">
        <v>20</v>
      </c>
      <c r="R5" s="125" t="s">
        <v>12</v>
      </c>
      <c r="S5" s="125" t="s">
        <v>21</v>
      </c>
      <c r="T5" s="168"/>
    </row>
    <row r="6" spans="1:20" s="128" customFormat="1" ht="240" x14ac:dyDescent="0.2">
      <c r="A6" s="126" t="s">
        <v>67</v>
      </c>
      <c r="B6" s="127" t="s">
        <v>53</v>
      </c>
      <c r="C6" s="127" t="s">
        <v>74</v>
      </c>
      <c r="D6" s="128" t="s">
        <v>75</v>
      </c>
      <c r="E6" s="129" t="s">
        <v>76</v>
      </c>
      <c r="F6" s="126" t="s">
        <v>43</v>
      </c>
      <c r="G6" s="126" t="s">
        <v>43</v>
      </c>
      <c r="H6" s="130" t="s">
        <v>83</v>
      </c>
      <c r="I6" s="131">
        <v>3500</v>
      </c>
      <c r="J6" s="126">
        <v>3</v>
      </c>
      <c r="K6" s="131">
        <v>10500</v>
      </c>
      <c r="L6" s="131"/>
      <c r="M6" s="131"/>
      <c r="N6" s="132">
        <v>10500</v>
      </c>
      <c r="O6" s="126"/>
      <c r="P6" s="126"/>
      <c r="Q6" s="126"/>
      <c r="R6" s="126"/>
    </row>
    <row r="7" spans="1:20" s="138" customFormat="1" ht="240" x14ac:dyDescent="0.2">
      <c r="A7" s="133" t="s">
        <v>72</v>
      </c>
      <c r="B7" s="134" t="s">
        <v>53</v>
      </c>
      <c r="C7" s="127" t="s">
        <v>74</v>
      </c>
      <c r="D7" s="128" t="s">
        <v>75</v>
      </c>
      <c r="E7" s="129" t="s">
        <v>76</v>
      </c>
      <c r="F7" s="133" t="s">
        <v>43</v>
      </c>
      <c r="G7" s="133" t="s">
        <v>43</v>
      </c>
      <c r="H7" s="130" t="s">
        <v>83</v>
      </c>
      <c r="I7" s="131">
        <v>3500</v>
      </c>
      <c r="J7" s="133">
        <v>3</v>
      </c>
      <c r="K7" s="135">
        <v>10500</v>
      </c>
      <c r="L7" s="135"/>
      <c r="M7" s="135"/>
      <c r="N7" s="132">
        <v>10500</v>
      </c>
      <c r="O7" s="136"/>
      <c r="P7" s="136"/>
      <c r="Q7" s="136"/>
      <c r="R7" s="136"/>
      <c r="S7" s="137"/>
    </row>
    <row r="8" spans="1:20" s="138" customFormat="1" ht="240" x14ac:dyDescent="0.2">
      <c r="A8" s="133" t="s">
        <v>73</v>
      </c>
      <c r="B8" s="134" t="s">
        <v>53</v>
      </c>
      <c r="C8" s="127" t="s">
        <v>74</v>
      </c>
      <c r="D8" s="128" t="s">
        <v>75</v>
      </c>
      <c r="E8" s="129" t="s">
        <v>76</v>
      </c>
      <c r="F8" s="133" t="s">
        <v>43</v>
      </c>
      <c r="G8" s="133" t="s">
        <v>43</v>
      </c>
      <c r="H8" s="130" t="s">
        <v>83</v>
      </c>
      <c r="I8" s="131">
        <v>3500</v>
      </c>
      <c r="J8" s="133">
        <v>3</v>
      </c>
      <c r="K8" s="135">
        <v>10500</v>
      </c>
      <c r="L8" s="135"/>
      <c r="M8" s="135"/>
      <c r="N8" s="132">
        <v>10500</v>
      </c>
      <c r="O8" s="136"/>
      <c r="P8" s="136"/>
      <c r="Q8" s="136"/>
      <c r="R8" s="136"/>
      <c r="S8" s="137"/>
    </row>
    <row r="9" spans="1:20" s="138" customFormat="1" ht="240" x14ac:dyDescent="0.2">
      <c r="A9" s="133" t="s">
        <v>61</v>
      </c>
      <c r="B9" s="134" t="s">
        <v>53</v>
      </c>
      <c r="C9" s="127" t="s">
        <v>74</v>
      </c>
      <c r="D9" s="128" t="s">
        <v>75</v>
      </c>
      <c r="E9" s="129" t="s">
        <v>76</v>
      </c>
      <c r="F9" s="133" t="s">
        <v>43</v>
      </c>
      <c r="G9" s="133" t="s">
        <v>43</v>
      </c>
      <c r="H9" s="130" t="s">
        <v>83</v>
      </c>
      <c r="I9" s="131">
        <v>3500</v>
      </c>
      <c r="J9" s="133">
        <v>3</v>
      </c>
      <c r="K9" s="135">
        <v>10500</v>
      </c>
      <c r="L9" s="135"/>
      <c r="M9" s="135"/>
      <c r="N9" s="132">
        <v>10500</v>
      </c>
      <c r="O9" s="136"/>
      <c r="P9" s="136"/>
      <c r="Q9" s="136"/>
      <c r="R9" s="136"/>
      <c r="S9" s="137"/>
    </row>
    <row r="10" spans="1:20" s="138" customFormat="1" ht="210" x14ac:dyDescent="0.2">
      <c r="A10" s="133" t="s">
        <v>77</v>
      </c>
      <c r="B10" s="134" t="s">
        <v>53</v>
      </c>
      <c r="C10" s="127" t="s">
        <v>74</v>
      </c>
      <c r="D10" s="128" t="s">
        <v>75</v>
      </c>
      <c r="E10" s="139" t="s">
        <v>76</v>
      </c>
      <c r="F10" s="133" t="s">
        <v>43</v>
      </c>
      <c r="G10" s="133" t="s">
        <v>43</v>
      </c>
      <c r="H10" s="130" t="s">
        <v>83</v>
      </c>
      <c r="I10" s="131">
        <v>3500</v>
      </c>
      <c r="J10" s="133">
        <v>3</v>
      </c>
      <c r="K10" s="135">
        <v>10500</v>
      </c>
      <c r="L10" s="135"/>
      <c r="M10" s="135"/>
      <c r="N10" s="132">
        <v>10500</v>
      </c>
      <c r="O10" s="136"/>
      <c r="P10" s="136"/>
      <c r="Q10" s="136"/>
      <c r="R10" s="136"/>
      <c r="S10" s="136"/>
    </row>
    <row r="11" spans="1:20" s="138" customFormat="1" ht="210" x14ac:dyDescent="0.2">
      <c r="A11" s="133" t="s">
        <v>68</v>
      </c>
      <c r="B11" s="134" t="s">
        <v>53</v>
      </c>
      <c r="C11" s="127" t="s">
        <v>74</v>
      </c>
      <c r="D11" s="128" t="s">
        <v>75</v>
      </c>
      <c r="E11" s="139" t="s">
        <v>76</v>
      </c>
      <c r="F11" s="133" t="s">
        <v>43</v>
      </c>
      <c r="G11" s="133" t="s">
        <v>43</v>
      </c>
      <c r="H11" s="130" t="s">
        <v>83</v>
      </c>
      <c r="I11" s="131">
        <v>3500</v>
      </c>
      <c r="J11" s="133">
        <v>3</v>
      </c>
      <c r="K11" s="135">
        <v>10500</v>
      </c>
      <c r="L11" s="135"/>
      <c r="M11" s="135"/>
      <c r="N11" s="132">
        <v>10500</v>
      </c>
      <c r="O11" s="136"/>
      <c r="P11" s="136"/>
      <c r="Q11" s="136"/>
      <c r="R11" s="136"/>
      <c r="S11" s="136"/>
    </row>
    <row r="12" spans="1:20" s="100" customFormat="1" ht="50" customHeight="1" x14ac:dyDescent="0.2">
      <c r="A12" s="90" t="s">
        <v>39</v>
      </c>
      <c r="B12" s="91" t="s">
        <v>40</v>
      </c>
      <c r="C12" s="91" t="s">
        <v>41</v>
      </c>
      <c r="D12" s="92" t="s">
        <v>42</v>
      </c>
      <c r="E12" s="89" t="s">
        <v>45</v>
      </c>
      <c r="F12" s="93" t="s">
        <v>43</v>
      </c>
      <c r="G12" s="93" t="s">
        <v>43</v>
      </c>
      <c r="H12" s="94"/>
      <c r="I12" s="95">
        <v>2500</v>
      </c>
      <c r="J12" s="94">
        <v>4</v>
      </c>
      <c r="K12" s="95">
        <v>10000</v>
      </c>
      <c r="L12" s="95"/>
      <c r="M12" s="95"/>
      <c r="N12" s="96">
        <v>10000</v>
      </c>
      <c r="O12" s="97"/>
      <c r="P12" s="97"/>
      <c r="Q12" s="97"/>
      <c r="R12" s="97"/>
      <c r="S12" s="98"/>
      <c r="T12" s="99"/>
    </row>
    <row r="13" spans="1:20" ht="31.75" customHeight="1" x14ac:dyDescent="0.2">
      <c r="A13" s="119"/>
      <c r="B13" s="140"/>
      <c r="C13" s="140"/>
      <c r="D13" s="45"/>
      <c r="E13" s="141"/>
      <c r="F13" s="119"/>
      <c r="G13" s="119"/>
      <c r="H13" s="119"/>
      <c r="I13" s="142"/>
      <c r="J13" s="119"/>
      <c r="K13" s="142"/>
      <c r="L13" s="142"/>
      <c r="M13" s="142"/>
      <c r="N13" s="143"/>
      <c r="O13" s="144"/>
      <c r="P13" s="144"/>
      <c r="Q13" s="144"/>
      <c r="R13" s="144"/>
      <c r="S13" s="144"/>
      <c r="T13" s="45"/>
    </row>
    <row r="14" spans="1:20" ht="31.75" customHeight="1" x14ac:dyDescent="0.2">
      <c r="A14" s="169" t="s">
        <v>29</v>
      </c>
      <c r="B14" s="169"/>
      <c r="C14" s="169"/>
      <c r="D14" s="169"/>
      <c r="E14" s="169"/>
      <c r="F14" s="169"/>
      <c r="G14" s="169"/>
      <c r="H14" s="169"/>
      <c r="I14" s="169"/>
      <c r="J14" s="169"/>
      <c r="K14" s="169"/>
      <c r="L14" s="169"/>
      <c r="M14" s="169"/>
      <c r="N14" s="145">
        <f>SUM(N6:N13)</f>
        <v>73000</v>
      </c>
      <c r="O14" s="146"/>
      <c r="P14" s="146"/>
      <c r="Q14" s="146"/>
      <c r="R14" s="146"/>
      <c r="S14" s="146"/>
      <c r="T14" s="147"/>
    </row>
    <row r="15" spans="1:20" ht="31.75" customHeight="1" x14ac:dyDescent="0.2">
      <c r="N15" s="149" t="s">
        <v>27</v>
      </c>
      <c r="O15" s="149" t="s">
        <v>27</v>
      </c>
      <c r="P15" s="119"/>
      <c r="Q15" s="119"/>
      <c r="R15" s="119"/>
      <c r="S15" s="45"/>
      <c r="T15" s="45"/>
    </row>
    <row r="16" spans="1:20" x14ac:dyDescent="0.2">
      <c r="A16" s="45"/>
      <c r="B16" s="45"/>
      <c r="C16" s="45"/>
      <c r="D16" s="45"/>
      <c r="E16" s="45"/>
      <c r="F16" s="119"/>
      <c r="G16" s="119"/>
      <c r="H16" s="119"/>
      <c r="I16" s="45"/>
      <c r="J16" s="45"/>
      <c r="K16" s="45"/>
      <c r="L16" s="45"/>
      <c r="M16" s="45"/>
    </row>
  </sheetData>
  <mergeCells count="7">
    <mergeCell ref="T4:T5"/>
    <mergeCell ref="A14:M14"/>
    <mergeCell ref="B1:N1"/>
    <mergeCell ref="B2:R2"/>
    <mergeCell ref="B3:R3"/>
    <mergeCell ref="A4:N4"/>
    <mergeCell ref="O4:S4"/>
  </mergeCells>
  <dataValidations count="1">
    <dataValidation allowBlank="1" showInputMessage="1" showErrorMessage="1" promptTitle="Enter Justification" sqref="E12" xr:uid="{D262B6BB-34F8-F240-BD17-F96BD362EC5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
  <sheetViews>
    <sheetView workbookViewId="0">
      <selection activeCell="L5" sqref="L5"/>
    </sheetView>
  </sheetViews>
  <sheetFormatPr baseColWidth="10" defaultRowHeight="14" x14ac:dyDescent="0.2"/>
  <cols>
    <col min="1" max="1" width="8.83203125" style="1" customWidth="1"/>
    <col min="2" max="2" width="9.6640625" style="1" customWidth="1"/>
    <col min="3" max="3" width="9.6640625" style="2" customWidth="1"/>
    <col min="4" max="4" width="31" style="1" customWidth="1"/>
    <col min="5" max="5" width="31" style="2" customWidth="1"/>
    <col min="6" max="6" width="8.33203125" style="1" customWidth="1"/>
    <col min="7" max="7" width="9.6640625" style="1" customWidth="1"/>
    <col min="8" max="8" width="8.33203125" style="1" customWidth="1"/>
    <col min="9" max="9" width="9" style="1" customWidth="1"/>
    <col min="10" max="10" width="6" style="1" customWidth="1"/>
    <col min="11" max="11" width="8.33203125" style="1" customWidth="1"/>
    <col min="12" max="13" width="8.33203125" style="2" customWidth="1"/>
    <col min="14" max="14" width="10.83203125" style="1" customWidth="1"/>
    <col min="15" max="18" width="8.83203125" style="5" customWidth="1"/>
    <col min="19" max="19" width="12.33203125" style="1" bestFit="1" customWidth="1"/>
    <col min="20" max="20" width="16.1640625" style="1" customWidth="1"/>
    <col min="21" max="256" width="8.83203125" style="1" customWidth="1"/>
    <col min="257" max="16384" width="10.83203125" style="1"/>
  </cols>
  <sheetData>
    <row r="1" spans="1:20" x14ac:dyDescent="0.2">
      <c r="B1" s="177" t="s">
        <v>0</v>
      </c>
      <c r="C1" s="177"/>
      <c r="D1" s="177"/>
      <c r="E1" s="177"/>
      <c r="F1" s="177"/>
      <c r="G1" s="177"/>
      <c r="H1" s="177"/>
      <c r="I1" s="177"/>
      <c r="J1" s="177"/>
      <c r="K1" s="177"/>
      <c r="L1" s="177"/>
      <c r="M1" s="177"/>
      <c r="N1" s="177"/>
    </row>
    <row r="2" spans="1:20" ht="36" customHeight="1" x14ac:dyDescent="0.2">
      <c r="B2" s="178" t="s">
        <v>23</v>
      </c>
      <c r="C2" s="179"/>
      <c r="D2" s="180"/>
      <c r="E2" s="180"/>
      <c r="F2" s="180"/>
      <c r="G2" s="180"/>
      <c r="H2" s="180"/>
      <c r="I2" s="180"/>
      <c r="J2" s="180"/>
      <c r="K2" s="180"/>
      <c r="L2" s="180"/>
      <c r="M2" s="180"/>
      <c r="N2" s="180"/>
      <c r="O2" s="180"/>
      <c r="P2" s="180"/>
      <c r="Q2" s="180"/>
      <c r="R2" s="181"/>
    </row>
    <row r="3" spans="1:20" ht="27" customHeight="1" thickBot="1" x14ac:dyDescent="0.25">
      <c r="B3" s="158" t="s">
        <v>15</v>
      </c>
      <c r="C3" s="159"/>
      <c r="D3" s="160"/>
      <c r="E3" s="160"/>
      <c r="F3" s="160"/>
      <c r="G3" s="160"/>
      <c r="H3" s="160"/>
      <c r="I3" s="160"/>
      <c r="J3" s="160"/>
      <c r="K3" s="160"/>
      <c r="L3" s="160"/>
      <c r="M3" s="160"/>
      <c r="N3" s="160"/>
      <c r="O3" s="160"/>
      <c r="P3" s="160"/>
      <c r="Q3" s="160"/>
      <c r="R3" s="160"/>
    </row>
    <row r="4" spans="1:20" ht="21" customHeight="1" thickBot="1" x14ac:dyDescent="0.25">
      <c r="B4" s="17"/>
      <c r="C4" s="83"/>
      <c r="D4" s="18"/>
      <c r="E4" s="18"/>
      <c r="F4" s="18"/>
      <c r="G4" s="18"/>
      <c r="H4" s="18"/>
      <c r="I4" s="18"/>
      <c r="J4" s="18"/>
      <c r="K4" s="18"/>
      <c r="L4" s="18"/>
      <c r="M4" s="18"/>
      <c r="N4" s="18"/>
      <c r="O4" s="182" t="s">
        <v>13</v>
      </c>
      <c r="P4" s="183"/>
      <c r="Q4" s="183"/>
      <c r="R4" s="183"/>
      <c r="S4" s="183"/>
      <c r="T4" s="30"/>
    </row>
    <row r="5" spans="1:20" s="3" customFormat="1" ht="69" thickBot="1" x14ac:dyDescent="0.25">
      <c r="A5" s="68" t="s">
        <v>9</v>
      </c>
      <c r="B5" s="26" t="s">
        <v>19</v>
      </c>
      <c r="C5" s="69" t="s">
        <v>35</v>
      </c>
      <c r="D5" s="68" t="s">
        <v>16</v>
      </c>
      <c r="E5" s="68" t="s">
        <v>33</v>
      </c>
      <c r="F5" s="68" t="s">
        <v>6</v>
      </c>
      <c r="G5" s="68" t="s">
        <v>5</v>
      </c>
      <c r="H5" s="68" t="s">
        <v>7</v>
      </c>
      <c r="I5" s="68" t="s">
        <v>1</v>
      </c>
      <c r="J5" s="68" t="s">
        <v>2</v>
      </c>
      <c r="K5" s="68" t="s">
        <v>17</v>
      </c>
      <c r="L5" s="68" t="s">
        <v>36</v>
      </c>
      <c r="M5" s="68" t="s">
        <v>18</v>
      </c>
      <c r="N5" s="68" t="s">
        <v>3</v>
      </c>
      <c r="O5" s="24" t="s">
        <v>10</v>
      </c>
      <c r="P5" s="24" t="s">
        <v>11</v>
      </c>
      <c r="Q5" s="24" t="s">
        <v>20</v>
      </c>
      <c r="R5" s="24" t="s">
        <v>12</v>
      </c>
      <c r="S5" s="25" t="s">
        <v>21</v>
      </c>
      <c r="T5" s="31" t="s">
        <v>22</v>
      </c>
    </row>
    <row r="6" spans="1:20" s="3" customFormat="1" ht="44.25" customHeight="1" x14ac:dyDescent="0.2">
      <c r="A6" s="12"/>
      <c r="B6" s="13"/>
      <c r="C6" s="84"/>
      <c r="D6" s="37"/>
      <c r="E6" s="81"/>
      <c r="F6" s="10"/>
      <c r="G6" s="10"/>
      <c r="H6" s="10"/>
      <c r="I6" s="15"/>
      <c r="J6" s="14"/>
      <c r="K6" s="15">
        <f>I6*J6</f>
        <v>0</v>
      </c>
      <c r="L6" s="28"/>
      <c r="M6" s="28"/>
      <c r="N6" s="38">
        <f>K6+L6+M6</f>
        <v>0</v>
      </c>
      <c r="O6" s="32"/>
      <c r="P6" s="19"/>
      <c r="Q6" s="19"/>
      <c r="R6" s="19"/>
      <c r="S6" s="19"/>
      <c r="T6" s="33"/>
    </row>
    <row r="7" spans="1:20" s="3" customFormat="1" ht="52.5" customHeight="1" x14ac:dyDescent="0.2">
      <c r="A7" s="7"/>
      <c r="B7" s="16"/>
      <c r="C7" s="84"/>
      <c r="D7" s="9"/>
      <c r="E7" s="81"/>
      <c r="F7" s="10"/>
      <c r="G7" s="10"/>
      <c r="H7" s="10"/>
      <c r="I7" s="15"/>
      <c r="J7" s="14"/>
      <c r="K7" s="15">
        <f>I7*J7</f>
        <v>0</v>
      </c>
      <c r="L7" s="28"/>
      <c r="M7" s="28"/>
      <c r="N7" s="6">
        <f>K7+L7+M7</f>
        <v>0</v>
      </c>
      <c r="O7" s="32"/>
      <c r="P7" s="19"/>
      <c r="Q7" s="19"/>
      <c r="R7" s="19"/>
      <c r="S7" s="20"/>
      <c r="T7" s="33"/>
    </row>
    <row r="8" spans="1:20" s="3" customFormat="1" ht="46.5" customHeight="1" x14ac:dyDescent="0.2">
      <c r="A8" s="7"/>
      <c r="B8" s="16"/>
      <c r="C8" s="84"/>
      <c r="D8" s="9"/>
      <c r="E8" s="81"/>
      <c r="F8" s="10"/>
      <c r="G8" s="10"/>
      <c r="H8" s="10"/>
      <c r="I8" s="15"/>
      <c r="J8" s="14"/>
      <c r="K8" s="15">
        <f>I8*J8</f>
        <v>0</v>
      </c>
      <c r="L8" s="28"/>
      <c r="M8" s="28"/>
      <c r="N8" s="6">
        <f>K8+L8+M8</f>
        <v>0</v>
      </c>
      <c r="O8" s="32"/>
      <c r="P8" s="19"/>
      <c r="Q8" s="19"/>
      <c r="R8" s="19"/>
      <c r="S8" s="20"/>
      <c r="T8" s="33"/>
    </row>
    <row r="9" spans="1:20" ht="48.75" customHeight="1" thickBot="1" x14ac:dyDescent="0.25">
      <c r="A9" s="21" t="s">
        <v>14</v>
      </c>
      <c r="B9" s="8"/>
      <c r="C9" s="11"/>
      <c r="D9" s="11"/>
      <c r="E9" s="81"/>
      <c r="F9" s="11"/>
      <c r="G9" s="11"/>
      <c r="H9" s="11"/>
      <c r="I9" s="11"/>
      <c r="J9" s="11"/>
      <c r="K9" s="11"/>
      <c r="L9" s="11"/>
      <c r="M9" s="11"/>
      <c r="N9" s="29">
        <f t="shared" ref="N9:S9" si="0" xml:space="preserve"> SUM(N6:N8)</f>
        <v>0</v>
      </c>
      <c r="O9" s="34">
        <f t="shared" si="0"/>
        <v>0</v>
      </c>
      <c r="P9" s="35">
        <f t="shared" si="0"/>
        <v>0</v>
      </c>
      <c r="Q9" s="35">
        <f t="shared" si="0"/>
        <v>0</v>
      </c>
      <c r="R9" s="35">
        <f t="shared" si="0"/>
        <v>0</v>
      </c>
      <c r="S9" s="35">
        <f t="shared" si="0"/>
        <v>0</v>
      </c>
      <c r="T9" s="36"/>
    </row>
  </sheetData>
  <mergeCells count="4">
    <mergeCell ref="B1:N1"/>
    <mergeCell ref="B2:R2"/>
    <mergeCell ref="B3:R3"/>
    <mergeCell ref="O4:S4"/>
  </mergeCells>
  <dataValidations xWindow="503" yWindow="428" count="1">
    <dataValidation allowBlank="1" showInputMessage="1" showErrorMessage="1" promptTitle="Enter Justification" sqref="E6" xr:uid="{00000000-0002-0000-0100-000000000000}"/>
  </dataValidations>
  <pageMargins left="0.95" right="0.45" top="1" bottom="1" header="0.3" footer="0.3"/>
  <pageSetup scale="66" orientation="landscape" horizontalDpi="4294967292" verticalDpi="429496729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3"/>
  <sheetViews>
    <sheetView workbookViewId="0">
      <selection activeCell="A5" sqref="A5:N5"/>
    </sheetView>
  </sheetViews>
  <sheetFormatPr baseColWidth="10" defaultColWidth="11" defaultRowHeight="16" x14ac:dyDescent="0.2"/>
  <cols>
    <col min="1" max="1" width="9.1640625" style="4" customWidth="1"/>
    <col min="2" max="3" width="12.1640625" customWidth="1"/>
    <col min="4" max="5" width="25.83203125" customWidth="1"/>
    <col min="6" max="6" width="7.1640625" customWidth="1"/>
    <col min="7" max="7" width="9.6640625" customWidth="1"/>
    <col min="8" max="8" width="8.5" customWidth="1"/>
    <col min="9" max="9" width="12" customWidth="1"/>
    <col min="10" max="10" width="5.33203125" customWidth="1"/>
    <col min="11" max="11" width="12.1640625" customWidth="1"/>
    <col min="12" max="12" width="11.1640625" customWidth="1"/>
    <col min="13" max="13" width="9" customWidth="1"/>
    <col min="14" max="14" width="14.83203125" customWidth="1"/>
    <col min="15" max="15" width="9" customWidth="1"/>
    <col min="16" max="16" width="9.1640625" customWidth="1"/>
    <col min="17" max="17" width="24.1640625" customWidth="1"/>
  </cols>
  <sheetData>
    <row r="1" spans="1:20" x14ac:dyDescent="0.2">
      <c r="B1" s="188" t="s">
        <v>0</v>
      </c>
      <c r="C1" s="188"/>
      <c r="D1" s="188"/>
      <c r="E1" s="188"/>
      <c r="F1" s="188"/>
      <c r="G1" s="188"/>
      <c r="H1" s="188"/>
      <c r="I1" s="188"/>
      <c r="J1" s="188"/>
      <c r="K1" s="188"/>
      <c r="L1" s="188"/>
    </row>
    <row r="2" spans="1:20" x14ac:dyDescent="0.2">
      <c r="B2" s="187" t="s">
        <v>37</v>
      </c>
      <c r="C2" s="187"/>
      <c r="D2" s="187"/>
      <c r="E2" s="187"/>
      <c r="F2" s="187"/>
      <c r="G2" s="187"/>
      <c r="H2" s="187"/>
      <c r="I2" s="187"/>
      <c r="J2" s="187"/>
      <c r="K2" s="187"/>
      <c r="L2" s="187"/>
    </row>
    <row r="3" spans="1:20" ht="43.75" customHeight="1" x14ac:dyDescent="0.2">
      <c r="B3" s="189" t="s">
        <v>24</v>
      </c>
      <c r="C3" s="190"/>
      <c r="D3" s="191"/>
      <c r="E3" s="191"/>
      <c r="F3" s="191"/>
      <c r="G3" s="191"/>
      <c r="H3" s="191"/>
      <c r="I3" s="191"/>
      <c r="J3" s="191"/>
      <c r="K3" s="191"/>
      <c r="L3" s="191"/>
      <c r="M3" s="191"/>
      <c r="N3" s="191"/>
      <c r="O3" s="191"/>
      <c r="P3" s="191"/>
    </row>
    <row r="4" spans="1:20" ht="55.75" customHeight="1" x14ac:dyDescent="0.2">
      <c r="B4" s="192" t="s">
        <v>8</v>
      </c>
      <c r="C4" s="193"/>
      <c r="D4" s="194"/>
      <c r="E4" s="194"/>
      <c r="F4" s="194"/>
      <c r="G4" s="194"/>
      <c r="H4" s="194"/>
      <c r="I4" s="194"/>
      <c r="J4" s="194"/>
      <c r="K4" s="194"/>
      <c r="L4" s="194"/>
      <c r="M4" s="194"/>
      <c r="N4" s="194"/>
      <c r="O4" s="194"/>
      <c r="P4" s="194"/>
    </row>
    <row r="5" spans="1:20" s="40" customFormat="1" ht="31.75" customHeight="1" x14ac:dyDescent="0.2">
      <c r="A5" s="165"/>
      <c r="B5" s="165"/>
      <c r="C5" s="165"/>
      <c r="D5" s="165"/>
      <c r="E5" s="165"/>
      <c r="F5" s="165"/>
      <c r="G5" s="165"/>
      <c r="H5" s="165"/>
      <c r="I5" s="165"/>
      <c r="J5" s="165"/>
      <c r="K5" s="165"/>
      <c r="L5" s="165"/>
      <c r="M5" s="165"/>
      <c r="N5" s="165"/>
      <c r="O5" s="195" t="s">
        <v>13</v>
      </c>
      <c r="P5" s="195"/>
      <c r="Q5" s="195"/>
      <c r="R5" s="195"/>
      <c r="S5" s="195"/>
    </row>
    <row r="6" spans="1:20" s="23" customFormat="1" ht="52" x14ac:dyDescent="0.2">
      <c r="A6" s="68" t="s">
        <v>25</v>
      </c>
      <c r="B6" s="69" t="s">
        <v>28</v>
      </c>
      <c r="C6" s="69" t="s">
        <v>35</v>
      </c>
      <c r="D6" s="70" t="s">
        <v>30</v>
      </c>
      <c r="E6" s="70" t="s">
        <v>33</v>
      </c>
      <c r="F6" s="68" t="s">
        <v>6</v>
      </c>
      <c r="G6" s="68" t="s">
        <v>5</v>
      </c>
      <c r="H6" s="68" t="s">
        <v>7</v>
      </c>
      <c r="I6" s="68" t="s">
        <v>1</v>
      </c>
      <c r="J6" s="68" t="s">
        <v>26</v>
      </c>
      <c r="K6" s="71" t="s">
        <v>17</v>
      </c>
      <c r="L6" s="68" t="s">
        <v>36</v>
      </c>
      <c r="M6" s="68" t="s">
        <v>18</v>
      </c>
      <c r="N6" s="68" t="s">
        <v>3</v>
      </c>
      <c r="O6" s="22" t="s">
        <v>10</v>
      </c>
      <c r="P6" s="22" t="s">
        <v>11</v>
      </c>
      <c r="Q6" s="22" t="s">
        <v>20</v>
      </c>
      <c r="R6" s="22" t="s">
        <v>12</v>
      </c>
      <c r="S6" s="22" t="s">
        <v>21</v>
      </c>
      <c r="T6" s="27" t="s">
        <v>22</v>
      </c>
    </row>
    <row r="7" spans="1:20" s="40" customFormat="1" ht="14" x14ac:dyDescent="0.2">
      <c r="A7" s="39"/>
      <c r="B7" s="58"/>
      <c r="C7" s="58"/>
      <c r="D7" s="45"/>
      <c r="E7" s="45"/>
      <c r="F7" s="46"/>
      <c r="G7" s="46"/>
      <c r="H7" s="46"/>
      <c r="I7" s="51"/>
      <c r="J7" s="39"/>
      <c r="K7" s="52"/>
      <c r="L7" s="52"/>
      <c r="M7" s="52"/>
      <c r="N7" s="53"/>
      <c r="O7" s="54"/>
      <c r="P7" s="56"/>
      <c r="Q7" s="42"/>
      <c r="R7" s="42"/>
      <c r="S7" s="57"/>
    </row>
    <row r="8" spans="1:20" s="40" customFormat="1" ht="14" x14ac:dyDescent="0.2">
      <c r="A8" s="39"/>
      <c r="B8" s="58"/>
      <c r="C8" s="58"/>
      <c r="D8" s="45"/>
      <c r="E8" s="45"/>
      <c r="F8" s="46"/>
      <c r="G8" s="46"/>
      <c r="H8" s="46"/>
      <c r="I8" s="51"/>
      <c r="J8" s="39"/>
      <c r="K8" s="52"/>
      <c r="L8" s="52"/>
      <c r="M8" s="52"/>
      <c r="N8" s="53"/>
      <c r="O8" s="54"/>
      <c r="P8" s="56"/>
      <c r="Q8" s="42"/>
      <c r="R8" s="42"/>
      <c r="S8" s="57"/>
    </row>
    <row r="9" spans="1:20" s="40" customFormat="1" ht="14" x14ac:dyDescent="0.2">
      <c r="A9" s="39"/>
      <c r="B9" s="59"/>
      <c r="C9" s="59"/>
      <c r="D9" s="45"/>
      <c r="E9" s="45"/>
      <c r="F9" s="46"/>
      <c r="G9" s="46"/>
      <c r="H9" s="45"/>
      <c r="I9" s="48"/>
      <c r="J9" s="47"/>
      <c r="K9" s="52"/>
      <c r="L9" s="52"/>
      <c r="M9" s="52"/>
      <c r="N9" s="53"/>
      <c r="O9" s="54"/>
      <c r="P9" s="56"/>
      <c r="Q9" s="42"/>
      <c r="R9" s="42"/>
      <c r="S9" s="57"/>
    </row>
    <row r="10" spans="1:20" s="23" customFormat="1" ht="20.25" customHeight="1" x14ac:dyDescent="0.15">
      <c r="A10" s="39"/>
      <c r="B10" s="59"/>
      <c r="C10" s="59"/>
      <c r="D10" s="45"/>
      <c r="E10" s="45"/>
      <c r="F10" s="46"/>
      <c r="G10" s="46"/>
      <c r="H10" s="45"/>
      <c r="I10" s="48"/>
      <c r="J10" s="49"/>
      <c r="K10" s="52"/>
      <c r="L10" s="52"/>
      <c r="M10" s="52"/>
      <c r="N10" s="53"/>
      <c r="O10" s="22"/>
      <c r="P10" s="22"/>
      <c r="Q10" s="22"/>
      <c r="R10" s="22"/>
      <c r="S10" s="57"/>
    </row>
    <row r="11" spans="1:20" s="40" customFormat="1" ht="15" thickBot="1" x14ac:dyDescent="0.25">
      <c r="A11" s="39"/>
      <c r="B11" s="59"/>
      <c r="C11" s="59"/>
      <c r="D11" s="45"/>
      <c r="E11" s="45"/>
      <c r="F11" s="46"/>
      <c r="G11" s="46"/>
      <c r="H11" s="45"/>
      <c r="I11" s="48"/>
      <c r="J11" s="47"/>
      <c r="K11" s="52"/>
      <c r="L11" s="52"/>
      <c r="M11" s="52"/>
      <c r="N11" s="53"/>
      <c r="O11" s="184" t="s">
        <v>31</v>
      </c>
      <c r="P11" s="185"/>
      <c r="Q11" s="185"/>
      <c r="R11" s="185"/>
      <c r="S11" s="186"/>
    </row>
    <row r="12" spans="1:20" s="67" customFormat="1" ht="28" customHeight="1" thickBot="1" x14ac:dyDescent="0.25">
      <c r="A12" s="152" t="s">
        <v>29</v>
      </c>
      <c r="B12" s="153"/>
      <c r="C12" s="153"/>
      <c r="D12" s="153"/>
      <c r="E12" s="153"/>
      <c r="F12" s="153"/>
      <c r="G12" s="153"/>
      <c r="H12" s="153"/>
      <c r="I12" s="153"/>
      <c r="J12" s="153"/>
      <c r="K12" s="153"/>
      <c r="L12" s="153"/>
      <c r="M12" s="154"/>
      <c r="N12" s="63">
        <f>SUM(N7:N11)</f>
        <v>0</v>
      </c>
      <c r="O12" s="64"/>
      <c r="P12" s="65"/>
      <c r="Q12" s="65"/>
      <c r="R12" s="65"/>
      <c r="S12" s="66"/>
    </row>
    <row r="13" spans="1:20" x14ac:dyDescent="0.2">
      <c r="L13" s="72" t="s">
        <v>4</v>
      </c>
    </row>
  </sheetData>
  <mergeCells count="8">
    <mergeCell ref="O11:S11"/>
    <mergeCell ref="A12:M12"/>
    <mergeCell ref="B2:L2"/>
    <mergeCell ref="B1:L1"/>
    <mergeCell ref="B3:P3"/>
    <mergeCell ref="B4:P4"/>
    <mergeCell ref="A5:N5"/>
    <mergeCell ref="O5:S5"/>
  </mergeCells>
  <phoneticPr fontId="2" type="noConversion"/>
  <dataValidations count="1">
    <dataValidation allowBlank="1" showInputMessage="1" showErrorMessage="1" promptTitle="Enter Justification" sqref="E7" xr:uid="{00000000-0002-0000-0200-000000000000}"/>
  </dataValidations>
  <pageMargins left="1" right="0.5" top="1" bottom="1" header="0.5" footer="0.5"/>
  <pageSetup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IE</vt:lpstr>
      <vt:lpstr>CTE</vt:lpstr>
      <vt:lpstr>Personnel + OTHER</vt:lpstr>
      <vt:lpstr>Emergency Requests</vt:lpstr>
      <vt:lpstr>Big Ticket Item List</vt:lpstr>
      <vt:lpstr>'Emergency Requests'!Print_Area</vt:lpstr>
    </vt:vector>
  </TitlesOfParts>
  <Company>FHDA Community College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Coleen Lee-Wheat</dc:creator>
  <cp:lastModifiedBy>Microsoft Office User</cp:lastModifiedBy>
  <cp:lastPrinted>2022-01-12T00:28:51Z</cp:lastPrinted>
  <dcterms:created xsi:type="dcterms:W3CDTF">2016-03-02T05:06:15Z</dcterms:created>
  <dcterms:modified xsi:type="dcterms:W3CDTF">2023-02-14T14:36:08Z</dcterms:modified>
</cp:coreProperties>
</file>